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2.1.1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<sst xmlns="http://schemas.openxmlformats.org/spreadsheetml/2006/main" count="171" uniqueCount="108">
  <si>
    <t xml:space="preserve">4.2 Vessels </t>
  </si>
  <si>
    <t xml:space="preserve">4.2.1 Merchant vessels</t>
  </si>
  <si>
    <t xml:space="preserve">4.2.1.1 Distribution by tonnage</t>
  </si>
  <si>
    <t xml:space="preserve">Total </t>
  </si>
  <si>
    <t xml:space="preserve">Up to 3,000 G.T.</t>
  </si>
  <si>
    <t xml:space="preserve">From 3,001 to 5,000 G.T.</t>
  </si>
  <si>
    <t xml:space="preserve"> From 5,001 to 10,000 G.T.</t>
  </si>
  <si>
    <t xml:space="preserve"> From 10,001 to 25,000 G.T.</t>
  </si>
  <si>
    <t xml:space="preserve"> From 25,001 to 50,000 G.T.</t>
  </si>
  <si>
    <t xml:space="preserve">More than 50,000 G.T.</t>
  </si>
  <si>
    <t xml:space="preserve">Spanish</t>
  </si>
  <si>
    <t xml:space="preserve">Number</t>
  </si>
  <si>
    <t xml:space="preserve">G.T.</t>
  </si>
  <si>
    <t xml:space="preserve">Foreign</t>
  </si>
  <si>
    <t xml:space="preserve">% of total </t>
  </si>
  <si>
    <t xml:space="preserve">4.2.1.2 Distribution by flag </t>
  </si>
  <si>
    <t xml:space="preserve">Flags</t>
  </si>
  <si>
    <t xml:space="preserve">No. of vessels</t>
  </si>
  <si>
    <t xml:space="preserve">Germany</t>
  </si>
  <si>
    <t xml:space="preserve">Antigua and Barbuda</t>
  </si>
  <si>
    <t xml:space="preserve">Saudi Arabia</t>
  </si>
  <si>
    <t xml:space="preserve">Bangladesh</t>
  </si>
  <si>
    <t xml:space="preserve">Barbados</t>
  </si>
  <si>
    <t xml:space="preserve">Belgium</t>
  </si>
  <si>
    <t xml:space="preserve">Belize</t>
  </si>
  <si>
    <t xml:space="preserve">Bermudas</t>
  </si>
  <si>
    <t xml:space="preserve">Brasil</t>
  </si>
  <si>
    <t xml:space="preserve">China</t>
  </si>
  <si>
    <t xml:space="preserve">Cyprus</t>
  </si>
  <si>
    <t xml:space="preserve">Denmark</t>
  </si>
  <si>
    <t xml:space="preserve">USA</t>
  </si>
  <si>
    <t xml:space="preserve">Spain</t>
  </si>
  <si>
    <t xml:space="preserve">Philippines</t>
  </si>
  <si>
    <t xml:space="preserve">Finland</t>
  </si>
  <si>
    <t xml:space="preserve">France</t>
  </si>
  <si>
    <t xml:space="preserve">Gibraltar</t>
  </si>
  <si>
    <t xml:space="preserve">Gran Bahamas</t>
  </si>
  <si>
    <t xml:space="preserve">Greece</t>
  </si>
  <si>
    <t xml:space="preserve">Guinnea-Bissau</t>
  </si>
  <si>
    <t xml:space="preserve">Netherlands</t>
  </si>
  <si>
    <t xml:space="preserve">Hong Kong</t>
  </si>
  <si>
    <t xml:space="preserve">India</t>
  </si>
  <si>
    <t xml:space="preserve">Indonesia</t>
  </si>
  <si>
    <t xml:space="preserve">Ireland</t>
  </si>
  <si>
    <t xml:space="preserve">Marshall Islands</t>
  </si>
  <si>
    <t xml:space="preserve">Isle of Man</t>
  </si>
  <si>
    <t xml:space="preserve">Cayman Islands</t>
  </si>
  <si>
    <t xml:space="preserve">Cook Islands</t>
  </si>
  <si>
    <t xml:space="preserve">Italy</t>
  </si>
  <si>
    <t xml:space="preserve">Japan</t>
  </si>
  <si>
    <t xml:space="preserve">Latvia</t>
  </si>
  <si>
    <t xml:space="preserve">Lebanon</t>
  </si>
  <si>
    <t xml:space="preserve">Liberia</t>
  </si>
  <si>
    <t xml:space="preserve">Libia</t>
  </si>
  <si>
    <t xml:space="preserve">Luxemburg</t>
  </si>
  <si>
    <t xml:space="preserve">Malta</t>
  </si>
  <si>
    <t xml:space="preserve">Morocco</t>
  </si>
  <si>
    <t xml:space="preserve">Montenegro</t>
  </si>
  <si>
    <t xml:space="preserve">Norway</t>
  </si>
  <si>
    <t xml:space="preserve">Palau</t>
  </si>
  <si>
    <t xml:space="preserve">Panama</t>
  </si>
  <si>
    <t xml:space="preserve">Portugal</t>
  </si>
  <si>
    <t xml:space="preserve">United Kingdom</t>
  </si>
  <si>
    <t xml:space="preserve">Republic of Korea</t>
  </si>
  <si>
    <t xml:space="preserve">S.Vicente and Granadina</t>
  </si>
  <si>
    <t xml:space="preserve">Santa Kitts-Nevis</t>
  </si>
  <si>
    <t xml:space="preserve">Seychelles</t>
  </si>
  <si>
    <t xml:space="preserve">Singapore</t>
  </si>
  <si>
    <t xml:space="preserve">Sweden</t>
  </si>
  <si>
    <t xml:space="preserve">Thailand</t>
  </si>
  <si>
    <t xml:space="preserve">Türkiye</t>
  </si>
  <si>
    <t xml:space="preserve">Vanuatu</t>
  </si>
  <si>
    <t xml:space="preserve">4.2.1.3 Distribution by vessel type</t>
  </si>
  <si>
    <t xml:space="preserve">Type of vessels </t>
  </si>
  <si>
    <t xml:space="preserve">Total</t>
  </si>
  <si>
    <t xml:space="preserve">G.T. </t>
  </si>
  <si>
    <t xml:space="preserve">Tankers</t>
  </si>
  <si>
    <t xml:space="preserve">Bulk-carriers</t>
  </si>
  <si>
    <t xml:space="preserve">General cargo</t>
  </si>
  <si>
    <t xml:space="preserve">Specialised Transport</t>
  </si>
  <si>
    <t xml:space="preserve">Ro ro </t>
  </si>
  <si>
    <t xml:space="preserve">RO-RO Cargo</t>
  </si>
  <si>
    <t xml:space="preserve">RO-RO Mixed</t>
  </si>
  <si>
    <t xml:space="preserve">RO-RO Passage</t>
  </si>
  <si>
    <t xml:space="preserve">Passengers</t>
  </si>
  <si>
    <t xml:space="preserve">Cruise Passage</t>
  </si>
  <si>
    <t xml:space="preserve">Fast Passenger</t>
  </si>
  <si>
    <t xml:space="preserve">Passage Other Vessels</t>
  </si>
  <si>
    <t xml:space="preserve">Containers</t>
  </si>
  <si>
    <t xml:space="preserve">Container ships</t>
  </si>
  <si>
    <t xml:space="preserve">Other merchant ships</t>
  </si>
  <si>
    <t xml:space="preserve">Freezer fishing vessels</t>
  </si>
  <si>
    <t xml:space="preserve">Other vessels</t>
  </si>
  <si>
    <t xml:space="preserve">Unkown</t>
  </si>
  <si>
    <t xml:space="preserve">4.2.1.4 Distribution by type of activity </t>
  </si>
  <si>
    <t xml:space="preserve">Type of activity</t>
  </si>
  <si>
    <t xml:space="preserve">No incidents</t>
  </si>
  <si>
    <t xml:space="preserve">In repair </t>
  </si>
  <si>
    <t xml:space="preserve">In supply </t>
  </si>
  <si>
    <t xml:space="preserve">Under construction </t>
  </si>
  <si>
    <t xml:space="preserve">Being scrapped </t>
  </si>
  <si>
    <t xml:space="preserve">Inactive</t>
  </si>
  <si>
    <t xml:space="preserve">TOTAL</t>
  </si>
  <si>
    <t xml:space="preserve">Flag</t>
  </si>
  <si>
    <t xml:space="preserve">Nº</t>
  </si>
  <si>
    <t xml:space="preserve">Ro-ro </t>
  </si>
  <si>
    <t xml:space="preserve">Pass only</t>
  </si>
  <si>
    <t xml:space="preserve">Cruise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</si>
</sst>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#,##0"/>
    <numFmt numFmtId="167" formatCode="#,##0.00\ %"/>
    <numFmt numFmtId="168" formatCode="#,##0.00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9"/>
      <color rgb="FF363636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theme="1"/>
      <name val="Calibri"/>
      <family val="2"/>
      <charset val="1"/>
    </font>
    <font>
      <sz val="9"/>
      <color rgb="FF000000"/>
      <name val="Barlow Condensed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1380C4"/>
        <bgColor rgb="FF008080"/>
      </patternFill>
    </fill>
    <fill>
      <patternFill patternType="solid">
        <fgColor theme="0" tint="-0.15"/>
        <bgColor rgb="FFDDDDDD"/>
      </patternFill>
    </fill>
    <fill>
      <patternFill patternType="solid">
        <fgColor theme="0" tint="-0.05"/>
        <bgColor rgb="FFFFFFFF"/>
      </patternFill>
    </fill>
    <fill>
      <patternFill patternType="solid">
        <fgColor rgb="FFDDDDDD"/>
        <bgColor rgb="FFD9D9D9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13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1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5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6" fillId="4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5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6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6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6" fillId="4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7" fontId="13" fillId="5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8" fontId="8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2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6" fontId="15" fillId="2" borderId="2" xfId="0" applyFont="true" applyBorder="true" applyAlignment="true" applyProtection="true">
      <alignment horizontal="right" vertical="center" textRotation="0" wrapText="true" indent="2" shrinkToFit="false"/>
      <protection locked="true" hidden="false"/>
    </xf>
    <xf numFmtId="164" fontId="16" fillId="6" borderId="2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6" fontId="16" fillId="6" borderId="2" xfId="0" applyFont="true" applyBorder="true" applyAlignment="true" applyProtection="true">
      <alignment horizontal="right" vertical="center" textRotation="0" wrapText="true" indent="2" shrinkToFit="false"/>
      <protection locked="true" hidden="false"/>
    </xf>
    <xf numFmtId="164" fontId="14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6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6" fillId="5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7" fillId="5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4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6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3" xfId="21"/>
    <cellStyle name="Normal 13 2 2" xfId="22"/>
    <cellStyle name="Normal 2 3" xfId="23"/>
    <cellStyle name="Normal 3" xfId="24"/>
    <cellStyle name="Normal 6 2 2" xfId="25"/>
    <cellStyle name="Normal 8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1380C4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835920</xdr:colOff>
      <xdr:row>0</xdr:row>
      <xdr:rowOff>682560</xdr:rowOff>
    </xdr:to>
    <xdr:pic>
      <xdr:nvPicPr>
        <xdr:cNvPr id="0" name="Imagen 30" descr=""/>
        <xdr:cNvPicPr/>
      </xdr:nvPicPr>
      <xdr:blipFill>
        <a:blip r:embed="rId1"/>
        <a:stretch/>
      </xdr:blipFill>
      <xdr:spPr>
        <a:xfrm>
          <a:off x="0" y="0"/>
          <a:ext cx="2588040" cy="6825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P3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30" activeCellId="0" sqref="H130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24.86"/>
    <col collapsed="false" customWidth="true" hidden="false" outlineLevel="0" max="2" min="2" style="1" width="15.85"/>
    <col collapsed="false" customWidth="true" hidden="false" outlineLevel="0" max="3" min="3" style="1" width="14"/>
    <col collapsed="false" customWidth="true" hidden="false" outlineLevel="0" max="4" min="4" style="1" width="14.14"/>
    <col collapsed="false" customWidth="true" hidden="false" outlineLevel="0" max="5" min="5" style="1" width="15.71"/>
    <col collapsed="false" customWidth="true" hidden="false" outlineLevel="0" max="6" min="6" style="1" width="19.29"/>
    <col collapsed="false" customWidth="true" hidden="false" outlineLevel="0" max="7" min="7" style="1" width="20.29"/>
    <col collapsed="false" customWidth="true" hidden="false" outlineLevel="0" max="9" min="8" style="1" width="21.43"/>
    <col collapsed="false" customWidth="true" hidden="false" outlineLevel="0" max="10" min="10" style="1" width="17.42"/>
    <col collapsed="false" customWidth="true" hidden="false" outlineLevel="0" max="12" min="11" style="1" width="15.71"/>
    <col collapsed="false" customWidth="false" hidden="false" outlineLevel="0" max="13" min="13" style="1" width="11.43"/>
    <col collapsed="false" customWidth="false" hidden="false" outlineLevel="0" max="26" min="17" style="2" width="11.43"/>
  </cols>
  <sheetData>
    <row r="1" customFormat="false" ht="58.85" hidden="false" customHeight="true" outlineLevel="0" collapsed="false">
      <c r="A1" s="3"/>
      <c r="B1" s="4"/>
      <c r="C1" s="4"/>
      <c r="D1" s="4"/>
      <c r="E1" s="4"/>
      <c r="F1" s="4"/>
      <c r="G1" s="4"/>
      <c r="H1" s="4"/>
      <c r="I1" s="4"/>
      <c r="J1" s="4"/>
      <c r="K1" s="4"/>
    </row>
    <row r="2" customFormat="false" ht="20.85" hidden="false" customHeight="true" outlineLevel="0" collapsed="false">
      <c r="A2" s="3"/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false" ht="17.35" hidden="false" customHeight="false" outlineLevel="0" collapsed="false">
      <c r="A3" s="5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customFormat="false" ht="15" hidden="false" customHeight="false" outlineLevel="0" collapsed="false">
      <c r="A4" s="6"/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false" ht="15" hidden="false" customHeight="false" outlineLevel="0" collapsed="false">
      <c r="A5" s="7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customFormat="false" ht="15" hidden="false" customHeight="false" outlineLevel="0" collapsed="false">
      <c r="A6" s="6"/>
      <c r="B6" s="4"/>
      <c r="C6" s="4"/>
      <c r="D6" s="4"/>
      <c r="E6" s="4"/>
      <c r="F6" s="4"/>
      <c r="G6" s="4"/>
      <c r="H6" s="4"/>
      <c r="I6" s="4"/>
      <c r="J6" s="4"/>
      <c r="K6" s="4"/>
    </row>
    <row r="7" customFormat="false" ht="15" hidden="false" customHeight="false" outlineLevel="0" collapsed="false">
      <c r="A7" s="8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customFormat="false" ht="15" hidden="false" customHeight="false" outlineLevel="0" collapsed="false">
      <c r="A8" s="6"/>
      <c r="B8" s="4"/>
      <c r="C8" s="4"/>
      <c r="D8" s="4"/>
      <c r="E8" s="4"/>
      <c r="F8" s="4"/>
      <c r="G8" s="4"/>
      <c r="H8" s="4"/>
      <c r="I8" s="4"/>
      <c r="J8" s="4"/>
      <c r="K8" s="4"/>
    </row>
    <row r="9" customFormat="false" ht="15" hidden="false" customHeight="fals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4"/>
    </row>
    <row r="10" customFormat="false" ht="19.4" hidden="false" customHeight="false" outlineLevel="0" collapsed="false">
      <c r="A10" s="10"/>
      <c r="B10" s="11"/>
      <c r="C10" s="12" t="s">
        <v>3</v>
      </c>
      <c r="D10" s="12" t="s">
        <v>4</v>
      </c>
      <c r="E10" s="12" t="s">
        <v>5</v>
      </c>
      <c r="F10" s="12" t="s">
        <v>6</v>
      </c>
      <c r="G10" s="12" t="s">
        <v>7</v>
      </c>
      <c r="H10" s="12" t="s">
        <v>8</v>
      </c>
      <c r="I10" s="12" t="s">
        <v>9</v>
      </c>
      <c r="K10" s="4"/>
    </row>
    <row r="11" customFormat="false" ht="19.4" hidden="false" customHeight="true" outlineLevel="0" collapsed="false">
      <c r="A11" s="13" t="s">
        <v>10</v>
      </c>
      <c r="B11" s="14" t="s">
        <v>11</v>
      </c>
      <c r="C11" s="15" t="n">
        <f aca="false">SUM(D11:I11)</f>
        <v>40</v>
      </c>
      <c r="D11" s="16" t="n">
        <v>10</v>
      </c>
      <c r="E11" s="16" t="n">
        <v>10</v>
      </c>
      <c r="F11" s="16" t="n">
        <v>0</v>
      </c>
      <c r="G11" s="16" t="n">
        <v>1</v>
      </c>
      <c r="H11" s="16" t="n">
        <v>15</v>
      </c>
      <c r="I11" s="16" t="n">
        <v>4</v>
      </c>
    </row>
    <row r="12" customFormat="false" ht="15" hidden="false" customHeight="false" outlineLevel="0" collapsed="false">
      <c r="A12" s="13"/>
      <c r="B12" s="14" t="s">
        <v>12</v>
      </c>
      <c r="C12" s="15" t="n">
        <f aca="false">SUM(D12:I12)</f>
        <v>924438</v>
      </c>
      <c r="D12" s="16" t="n">
        <v>9589</v>
      </c>
      <c r="E12" s="16" t="n">
        <v>41221</v>
      </c>
      <c r="F12" s="16" t="n">
        <v>0</v>
      </c>
      <c r="G12" s="16" t="n">
        <v>12769</v>
      </c>
      <c r="H12" s="16" t="n">
        <v>442710</v>
      </c>
      <c r="I12" s="16" t="n">
        <v>418149</v>
      </c>
    </row>
    <row r="13" customFormat="false" ht="19.4" hidden="false" customHeight="true" outlineLevel="0" collapsed="false">
      <c r="A13" s="13" t="s">
        <v>13</v>
      </c>
      <c r="B13" s="14" t="s">
        <v>11</v>
      </c>
      <c r="C13" s="15" t="n">
        <f aca="false">SUM(D13:I13)</f>
        <v>2219</v>
      </c>
      <c r="D13" s="16" t="n">
        <v>134</v>
      </c>
      <c r="E13" s="16" t="n">
        <v>293</v>
      </c>
      <c r="F13" s="16" t="n">
        <v>781</v>
      </c>
      <c r="G13" s="16" t="n">
        <v>491</v>
      </c>
      <c r="H13" s="16" t="n">
        <v>369</v>
      </c>
      <c r="I13" s="16" t="n">
        <v>151</v>
      </c>
    </row>
    <row r="14" customFormat="false" ht="15" hidden="false" customHeight="false" outlineLevel="0" collapsed="false">
      <c r="A14" s="13"/>
      <c r="B14" s="14" t="s">
        <v>12</v>
      </c>
      <c r="C14" s="15" t="n">
        <f aca="false">SUM(D14:I14)</f>
        <v>40411550</v>
      </c>
      <c r="D14" s="16" t="n">
        <v>287834</v>
      </c>
      <c r="E14" s="16" t="n">
        <v>1252681</v>
      </c>
      <c r="F14" s="16" t="n">
        <v>5419475</v>
      </c>
      <c r="G14" s="16" t="n">
        <v>9269228</v>
      </c>
      <c r="H14" s="16" t="n">
        <v>11260042</v>
      </c>
      <c r="I14" s="16" t="n">
        <v>12922290</v>
      </c>
    </row>
    <row r="15" customFormat="false" ht="19.4" hidden="false" customHeight="true" outlineLevel="0" collapsed="false">
      <c r="A15" s="17" t="s">
        <v>3</v>
      </c>
      <c r="B15" s="18" t="s">
        <v>11</v>
      </c>
      <c r="C15" s="15" t="n">
        <f aca="false">SUM(D15:I15)</f>
        <v>2259</v>
      </c>
      <c r="D15" s="15" t="n">
        <f aca="false">D11+D13</f>
        <v>144</v>
      </c>
      <c r="E15" s="15" t="n">
        <f aca="false">E11+E13</f>
        <v>303</v>
      </c>
      <c r="F15" s="15" t="n">
        <f aca="false">F11+F13</f>
        <v>781</v>
      </c>
      <c r="G15" s="15" t="n">
        <f aca="false">G11+G13</f>
        <v>492</v>
      </c>
      <c r="H15" s="15" t="n">
        <f aca="false">H11+H13</f>
        <v>384</v>
      </c>
      <c r="I15" s="15" t="n">
        <f aca="false">I11+I13</f>
        <v>155</v>
      </c>
    </row>
    <row r="16" customFormat="false" ht="15" hidden="false" customHeight="false" outlineLevel="0" collapsed="false">
      <c r="A16" s="17"/>
      <c r="B16" s="18" t="s">
        <v>12</v>
      </c>
      <c r="C16" s="15" t="n">
        <f aca="false">SUM(D16:I16)</f>
        <v>41335988</v>
      </c>
      <c r="D16" s="15" t="n">
        <f aca="false">D12+D14</f>
        <v>297423</v>
      </c>
      <c r="E16" s="15" t="n">
        <f aca="false">E12+E14</f>
        <v>1293902</v>
      </c>
      <c r="F16" s="15" t="n">
        <f aca="false">F12+F14</f>
        <v>5419475</v>
      </c>
      <c r="G16" s="15" t="n">
        <f aca="false">G12+G14</f>
        <v>9281997</v>
      </c>
      <c r="H16" s="15" t="n">
        <f aca="false">H12+H14</f>
        <v>11702752</v>
      </c>
      <c r="I16" s="15" t="n">
        <f aca="false">I12+I14</f>
        <v>13340439</v>
      </c>
    </row>
    <row r="17" customFormat="false" ht="19.4" hidden="false" customHeight="true" outlineLevel="0" collapsed="false">
      <c r="A17" s="19" t="s">
        <v>14</v>
      </c>
      <c r="B17" s="20" t="s">
        <v>11</v>
      </c>
      <c r="C17" s="21" t="n">
        <f aca="false">SUM(D17:I17)</f>
        <v>1</v>
      </c>
      <c r="D17" s="22" t="n">
        <f aca="false">D15/$C$15</f>
        <v>0.0637450199203187</v>
      </c>
      <c r="E17" s="22" t="n">
        <f aca="false">E15/$C$15</f>
        <v>0.134130146082337</v>
      </c>
      <c r="F17" s="22" t="n">
        <f aca="false">F15/$C$15</f>
        <v>0.34572819831784</v>
      </c>
      <c r="G17" s="22" t="n">
        <f aca="false">G15/$C$15</f>
        <v>0.217795484727756</v>
      </c>
      <c r="H17" s="22" t="n">
        <f aca="false">H15/$C$15</f>
        <v>0.169986719787517</v>
      </c>
      <c r="I17" s="22" t="n">
        <f aca="false">I15/$C$15</f>
        <v>0.068614431164232</v>
      </c>
    </row>
    <row r="18" customFormat="false" ht="21" hidden="false" customHeight="true" outlineLevel="0" collapsed="false">
      <c r="A18" s="19"/>
      <c r="B18" s="20" t="s">
        <v>12</v>
      </c>
      <c r="C18" s="21" t="n">
        <v>1</v>
      </c>
      <c r="D18" s="22" t="n">
        <f aca="false">D16/$C$16</f>
        <v>0.00719525562084061</v>
      </c>
      <c r="E18" s="22" t="n">
        <f aca="false">E16/$C$16</f>
        <v>0.0313020702444562</v>
      </c>
      <c r="F18" s="22" t="n">
        <f aca="false">F16/$C$16</f>
        <v>0.131107910133901</v>
      </c>
      <c r="G18" s="22" t="n">
        <f aca="false">G16/$C$16</f>
        <v>0.224550021642158</v>
      </c>
      <c r="H18" s="22" t="n">
        <f aca="false">H16/$C$16</f>
        <v>0.283112913619</v>
      </c>
      <c r="I18" s="22" t="n">
        <f aca="false">I16/$C$16</f>
        <v>0.322731828739645</v>
      </c>
    </row>
    <row r="19" customFormat="false" ht="15" hidden="false" customHeight="false" outlineLevel="0" collapsed="false">
      <c r="A19" s="23"/>
      <c r="B19" s="24"/>
      <c r="C19" s="24"/>
      <c r="D19" s="24"/>
    </row>
    <row r="20" customFormat="false" ht="15" hidden="false" customHeight="false" outlineLevel="0" collapsed="false">
      <c r="A20" s="8" t="s">
        <v>15</v>
      </c>
      <c r="B20" s="4"/>
      <c r="C20" s="4"/>
      <c r="D20" s="23"/>
      <c r="E20" s="23"/>
      <c r="F20" s="23"/>
      <c r="G20" s="23"/>
      <c r="H20" s="23"/>
      <c r="I20" s="23"/>
      <c r="J20" s="23"/>
      <c r="K20" s="23"/>
      <c r="L20" s="24"/>
      <c r="M20" s="24"/>
    </row>
    <row r="21" customFormat="false" ht="15" hidden="false" customHeight="false" outlineLevel="0" collapsed="false">
      <c r="A21" s="9"/>
      <c r="B21" s="9"/>
      <c r="C21" s="9"/>
      <c r="D21" s="23"/>
      <c r="E21" s="23"/>
      <c r="F21" s="23"/>
      <c r="G21" s="23"/>
      <c r="H21" s="23"/>
      <c r="I21" s="23"/>
      <c r="J21" s="23"/>
      <c r="K21" s="23"/>
      <c r="L21" s="24"/>
      <c r="M21" s="24"/>
    </row>
    <row r="22" customFormat="false" ht="15" hidden="false" customHeight="false" outlineLevel="0" collapsed="false">
      <c r="A22" s="25" t="s">
        <v>16</v>
      </c>
      <c r="B22" s="26" t="s">
        <v>17</v>
      </c>
      <c r="C22" s="26" t="s">
        <v>12</v>
      </c>
      <c r="D22" s="23"/>
      <c r="E22" s="23"/>
      <c r="F22" s="23"/>
      <c r="G22" s="23"/>
      <c r="H22" s="23"/>
      <c r="I22" s="23"/>
      <c r="J22" s="23"/>
      <c r="K22" s="23"/>
      <c r="L22" s="24"/>
      <c r="M22" s="24"/>
    </row>
    <row r="23" customFormat="false" ht="15" hidden="false" customHeight="false" outlineLevel="0" collapsed="false">
      <c r="A23" s="27" t="s">
        <v>18</v>
      </c>
      <c r="B23" s="28" t="n">
        <v>18</v>
      </c>
      <c r="C23" s="28" t="n">
        <v>264313</v>
      </c>
      <c r="D23" s="23"/>
      <c r="E23" s="23"/>
      <c r="F23" s="23"/>
      <c r="G23" s="23"/>
      <c r="H23" s="23"/>
      <c r="I23" s="23"/>
      <c r="J23" s="23"/>
      <c r="K23" s="23"/>
      <c r="L23" s="24"/>
      <c r="M23" s="24"/>
    </row>
    <row r="24" customFormat="false" ht="15" hidden="false" customHeight="false" outlineLevel="0" collapsed="false">
      <c r="A24" s="27" t="s">
        <v>19</v>
      </c>
      <c r="B24" s="28" t="n">
        <v>40</v>
      </c>
      <c r="C24" s="28" t="n">
        <v>207589</v>
      </c>
      <c r="D24" s="23"/>
      <c r="E24" s="23"/>
      <c r="F24" s="23"/>
      <c r="G24" s="23"/>
      <c r="H24" s="23"/>
      <c r="I24" s="23"/>
      <c r="J24" s="23"/>
      <c r="K24" s="23"/>
      <c r="L24" s="24"/>
      <c r="M24" s="24"/>
    </row>
    <row r="25" customFormat="false" ht="15" hidden="false" customHeight="false" outlineLevel="0" collapsed="false">
      <c r="A25" s="27" t="s">
        <v>20</v>
      </c>
      <c r="B25" s="28" t="n">
        <v>7</v>
      </c>
      <c r="C25" s="28" t="n">
        <v>218300</v>
      </c>
      <c r="D25" s="23"/>
      <c r="E25" s="23"/>
      <c r="F25" s="23"/>
      <c r="G25" s="23"/>
      <c r="H25" s="23"/>
      <c r="I25" s="23"/>
      <c r="J25" s="23"/>
      <c r="K25" s="23"/>
      <c r="L25" s="24"/>
      <c r="M25" s="24"/>
    </row>
    <row r="26" customFormat="false" ht="15" hidden="false" customHeight="false" outlineLevel="0" collapsed="false">
      <c r="A26" s="27" t="s">
        <v>21</v>
      </c>
      <c r="B26" s="28" t="n">
        <v>1</v>
      </c>
      <c r="C26" s="28" t="n">
        <v>24167</v>
      </c>
      <c r="D26" s="23"/>
      <c r="E26" s="23"/>
      <c r="F26" s="23"/>
      <c r="G26" s="23"/>
      <c r="H26" s="23"/>
      <c r="I26" s="23"/>
      <c r="J26" s="23"/>
      <c r="K26" s="23"/>
      <c r="L26" s="24"/>
      <c r="M26" s="24"/>
    </row>
    <row r="27" customFormat="false" ht="15" hidden="false" customHeight="false" outlineLevel="0" collapsed="false">
      <c r="A27" s="27" t="s">
        <v>22</v>
      </c>
      <c r="B27" s="28" t="n">
        <v>33</v>
      </c>
      <c r="C27" s="28" t="n">
        <v>275618</v>
      </c>
      <c r="D27" s="23"/>
      <c r="E27" s="23"/>
      <c r="F27" s="23"/>
      <c r="G27" s="23"/>
      <c r="H27" s="23"/>
      <c r="I27" s="23"/>
      <c r="J27" s="23"/>
      <c r="K27" s="23"/>
      <c r="L27" s="24"/>
      <c r="M27" s="24"/>
    </row>
    <row r="28" customFormat="false" ht="15" hidden="false" customHeight="false" outlineLevel="0" collapsed="false">
      <c r="A28" s="27" t="s">
        <v>23</v>
      </c>
      <c r="B28" s="28" t="n">
        <v>18</v>
      </c>
      <c r="C28" s="28" t="n">
        <v>116183</v>
      </c>
      <c r="D28" s="23"/>
      <c r="E28" s="23"/>
      <c r="F28" s="23"/>
      <c r="G28" s="23"/>
      <c r="H28" s="23"/>
      <c r="I28" s="23"/>
      <c r="J28" s="23"/>
      <c r="K28" s="23"/>
      <c r="L28" s="24"/>
      <c r="M28" s="24"/>
    </row>
    <row r="29" customFormat="false" ht="15" hidden="false" customHeight="false" outlineLevel="0" collapsed="false">
      <c r="A29" s="27" t="s">
        <v>24</v>
      </c>
      <c r="B29" s="28" t="n">
        <v>2</v>
      </c>
      <c r="C29" s="28" t="n">
        <v>40281</v>
      </c>
      <c r="D29" s="23"/>
      <c r="E29" s="23"/>
      <c r="F29" s="23"/>
      <c r="G29" s="23"/>
      <c r="H29" s="23"/>
      <c r="I29" s="23"/>
      <c r="J29" s="23"/>
      <c r="K29" s="23"/>
      <c r="L29" s="24"/>
      <c r="M29" s="24"/>
    </row>
    <row r="30" customFormat="false" ht="15" hidden="false" customHeight="false" outlineLevel="0" collapsed="false">
      <c r="A30" s="27" t="s">
        <v>25</v>
      </c>
      <c r="B30" s="28" t="n">
        <v>15</v>
      </c>
      <c r="C30" s="28" t="n">
        <v>1461063</v>
      </c>
      <c r="D30" s="23"/>
      <c r="E30" s="23"/>
      <c r="F30" s="23"/>
      <c r="G30" s="23"/>
      <c r="H30" s="23"/>
      <c r="I30" s="23"/>
      <c r="J30" s="23"/>
      <c r="K30" s="23"/>
      <c r="L30" s="24"/>
      <c r="M30" s="24"/>
    </row>
    <row r="31" customFormat="false" ht="15" hidden="false" customHeight="false" outlineLevel="0" collapsed="false">
      <c r="A31" s="27" t="s">
        <v>26</v>
      </c>
      <c r="B31" s="28" t="n">
        <v>3</v>
      </c>
      <c r="C31" s="28" t="n">
        <v>229535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customFormat="false" ht="15" hidden="false" customHeight="false" outlineLevel="0" collapsed="false">
      <c r="A32" s="27" t="s">
        <v>27</v>
      </c>
      <c r="B32" s="28" t="n">
        <v>14</v>
      </c>
      <c r="C32" s="28" t="n">
        <v>252262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customFormat="false" ht="15" hidden="false" customHeight="false" outlineLevel="0" collapsed="false">
      <c r="A33" s="27" t="s">
        <v>28</v>
      </c>
      <c r="B33" s="28" t="n">
        <v>265</v>
      </c>
      <c r="C33" s="28" t="n">
        <v>5654030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customFormat="false" ht="15" hidden="false" customHeight="false" outlineLevel="0" collapsed="false">
      <c r="A34" s="27" t="s">
        <v>29</v>
      </c>
      <c r="B34" s="28" t="n">
        <v>32</v>
      </c>
      <c r="C34" s="28" t="n">
        <v>292935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customFormat="false" ht="15" hidden="false" customHeight="false" outlineLevel="0" collapsed="false">
      <c r="A35" s="27" t="s">
        <v>30</v>
      </c>
      <c r="B35" s="28" t="n">
        <v>2</v>
      </c>
      <c r="C35" s="28" t="n">
        <v>42518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customFormat="false" ht="15" hidden="false" customHeight="false" outlineLevel="0" collapsed="false">
      <c r="A36" s="27" t="s">
        <v>31</v>
      </c>
      <c r="B36" s="28" t="n">
        <v>40</v>
      </c>
      <c r="C36" s="28" t="n">
        <v>924438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customFormat="false" ht="15" hidden="false" customHeight="false" outlineLevel="0" collapsed="false">
      <c r="A37" s="27" t="s">
        <v>32</v>
      </c>
      <c r="B37" s="28" t="n">
        <v>2</v>
      </c>
      <c r="C37" s="28" t="n">
        <v>50061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customFormat="false" ht="15" hidden="false" customHeight="false" outlineLevel="0" collapsed="false">
      <c r="A38" s="27" t="s">
        <v>33</v>
      </c>
      <c r="B38" s="28" t="n">
        <v>18</v>
      </c>
      <c r="C38" s="28" t="n">
        <v>158486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 customFormat="false" ht="15" hidden="false" customHeight="false" outlineLevel="0" collapsed="false">
      <c r="A39" s="27" t="s">
        <v>34</v>
      </c>
      <c r="B39" s="28" t="n">
        <v>4</v>
      </c>
      <c r="C39" s="28" t="n">
        <v>255579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customFormat="false" ht="15" hidden="false" customHeight="false" outlineLevel="0" collapsed="false">
      <c r="A40" s="27" t="s">
        <v>35</v>
      </c>
      <c r="B40" s="28" t="n">
        <v>7</v>
      </c>
      <c r="C40" s="28" t="n">
        <v>41374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customFormat="false" ht="15" hidden="false" customHeight="false" outlineLevel="0" collapsed="false">
      <c r="A41" s="27" t="s">
        <v>36</v>
      </c>
      <c r="B41" s="28" t="n">
        <v>26</v>
      </c>
      <c r="C41" s="28" t="n">
        <v>947078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customFormat="false" ht="15" hidden="false" customHeight="false" outlineLevel="0" collapsed="false">
      <c r="A42" s="27" t="s">
        <v>37</v>
      </c>
      <c r="B42" s="28" t="n">
        <v>24</v>
      </c>
      <c r="C42" s="28" t="n">
        <v>1445206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customFormat="false" ht="15" hidden="false" customHeight="false" outlineLevel="0" collapsed="false">
      <c r="A43" s="27" t="s">
        <v>38</v>
      </c>
      <c r="B43" s="28" t="n">
        <v>1</v>
      </c>
      <c r="C43" s="28" t="n">
        <v>9994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customFormat="false" ht="15" hidden="false" customHeight="false" outlineLevel="0" collapsed="false">
      <c r="A44" s="27" t="s">
        <v>39</v>
      </c>
      <c r="B44" s="28" t="n">
        <v>92</v>
      </c>
      <c r="C44" s="28" t="n">
        <v>599327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customFormat="false" ht="15" hidden="false" customHeight="false" outlineLevel="0" collapsed="false">
      <c r="A45" s="27" t="s">
        <v>40</v>
      </c>
      <c r="B45" s="28" t="n">
        <v>28</v>
      </c>
      <c r="C45" s="28" t="n">
        <v>1026780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6" customFormat="false" ht="15" hidden="false" customHeight="false" outlineLevel="0" collapsed="false">
      <c r="A46" s="27" t="s">
        <v>41</v>
      </c>
      <c r="B46" s="28" t="n">
        <v>2</v>
      </c>
      <c r="C46" s="28" t="n">
        <v>59729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customFormat="false" ht="15" hidden="false" customHeight="false" outlineLevel="0" collapsed="false">
      <c r="A47" s="27" t="s">
        <v>42</v>
      </c>
      <c r="B47" s="28" t="n">
        <v>3</v>
      </c>
      <c r="C47" s="28" t="n">
        <v>22653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48" customFormat="false" ht="15" hidden="false" customHeight="false" outlineLevel="0" collapsed="false">
      <c r="A48" s="27" t="s">
        <v>43</v>
      </c>
      <c r="B48" s="28" t="n">
        <v>6</v>
      </c>
      <c r="C48" s="28" t="n">
        <v>49429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customFormat="false" ht="15" hidden="false" customHeight="false" outlineLevel="0" collapsed="false">
      <c r="A49" s="27" t="s">
        <v>44</v>
      </c>
      <c r="B49" s="28" t="n">
        <v>196</v>
      </c>
      <c r="C49" s="28" t="n">
        <v>5759128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</row>
    <row r="50" customFormat="false" ht="15" hidden="false" customHeight="false" outlineLevel="0" collapsed="false">
      <c r="A50" s="27" t="s">
        <v>45</v>
      </c>
      <c r="B50" s="28" t="n">
        <v>6</v>
      </c>
      <c r="C50" s="28" t="n">
        <v>136991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</row>
    <row r="51" customFormat="false" ht="15" hidden="false" customHeight="false" outlineLevel="0" collapsed="false">
      <c r="A51" s="27" t="s">
        <v>46</v>
      </c>
      <c r="B51" s="28" t="n">
        <v>7</v>
      </c>
      <c r="C51" s="28" t="n">
        <v>275836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customFormat="false" ht="15" hidden="false" customHeight="false" outlineLevel="0" collapsed="false">
      <c r="A52" s="27" t="s">
        <v>47</v>
      </c>
      <c r="B52" s="28" t="n">
        <v>1</v>
      </c>
      <c r="C52" s="28" t="n">
        <v>8837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</row>
    <row r="53" customFormat="false" ht="15" hidden="false" customHeight="false" outlineLevel="0" collapsed="false">
      <c r="A53" s="27" t="s">
        <v>48</v>
      </c>
      <c r="B53" s="28" t="n">
        <v>132</v>
      </c>
      <c r="C53" s="28" t="n">
        <v>1290527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</row>
    <row r="54" customFormat="false" ht="15" hidden="false" customHeight="false" outlineLevel="0" collapsed="false">
      <c r="A54" s="27" t="s">
        <v>49</v>
      </c>
      <c r="B54" s="28" t="n">
        <v>2</v>
      </c>
      <c r="C54" s="28" t="n">
        <v>42230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</row>
    <row r="55" customFormat="false" ht="15" hidden="false" customHeight="false" outlineLevel="0" collapsed="false">
      <c r="A55" s="27" t="s">
        <v>50</v>
      </c>
      <c r="B55" s="28" t="n">
        <v>8</v>
      </c>
      <c r="C55" s="28" t="n">
        <v>18676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</row>
    <row r="56" customFormat="false" ht="15" hidden="false" customHeight="false" outlineLevel="0" collapsed="false">
      <c r="A56" s="27" t="s">
        <v>51</v>
      </c>
      <c r="B56" s="28" t="n">
        <v>1</v>
      </c>
      <c r="C56" s="28" t="n">
        <v>11918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</row>
    <row r="57" customFormat="false" ht="15" hidden="false" customHeight="false" outlineLevel="0" collapsed="false">
      <c r="A57" s="27" t="s">
        <v>52</v>
      </c>
      <c r="B57" s="28" t="n">
        <v>169</v>
      </c>
      <c r="C57" s="28" t="n">
        <v>5348692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</row>
    <row r="58" customFormat="false" ht="15" hidden="false" customHeight="false" outlineLevel="0" collapsed="false">
      <c r="A58" s="27" t="s">
        <v>53</v>
      </c>
      <c r="B58" s="28" t="n">
        <v>2</v>
      </c>
      <c r="C58" s="28" t="n">
        <v>90646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</row>
    <row r="59" customFormat="false" ht="15" hidden="false" customHeight="false" outlineLevel="0" collapsed="false">
      <c r="A59" s="27" t="s">
        <v>54</v>
      </c>
      <c r="B59" s="28" t="n">
        <v>3</v>
      </c>
      <c r="C59" s="28" t="n">
        <v>14046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customFormat="false" ht="15" hidden="false" customHeight="false" outlineLevel="0" collapsed="false">
      <c r="A60" s="27" t="s">
        <v>55</v>
      </c>
      <c r="B60" s="28" t="n">
        <v>433</v>
      </c>
      <c r="C60" s="28" t="n">
        <v>5170135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customFormat="false" ht="15" hidden="false" customHeight="false" outlineLevel="0" collapsed="false">
      <c r="A61" s="27" t="s">
        <v>56</v>
      </c>
      <c r="B61" s="28" t="n">
        <v>10</v>
      </c>
      <c r="C61" s="28" t="n">
        <v>11021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customFormat="false" ht="15" hidden="false" customHeight="false" outlineLevel="0" collapsed="false">
      <c r="A62" s="27" t="s">
        <v>57</v>
      </c>
      <c r="B62" s="28" t="n">
        <v>1</v>
      </c>
      <c r="C62" s="28" t="n">
        <v>24288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</row>
    <row r="63" customFormat="false" ht="15" hidden="false" customHeight="false" outlineLevel="0" collapsed="false">
      <c r="A63" s="27" t="s">
        <v>58</v>
      </c>
      <c r="B63" s="28" t="n">
        <v>19</v>
      </c>
      <c r="C63" s="28" t="n">
        <v>411029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</row>
    <row r="64" customFormat="false" ht="15" hidden="false" customHeight="false" outlineLevel="0" collapsed="false">
      <c r="A64" s="27" t="s">
        <v>59</v>
      </c>
      <c r="B64" s="28" t="n">
        <v>8</v>
      </c>
      <c r="C64" s="28" t="n">
        <v>103615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</row>
    <row r="65" customFormat="false" ht="15" hidden="false" customHeight="false" outlineLevel="0" collapsed="false">
      <c r="A65" s="27" t="s">
        <v>60</v>
      </c>
      <c r="B65" s="28" t="n">
        <v>142</v>
      </c>
      <c r="C65" s="28" t="n">
        <v>2301502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customFormat="false" ht="15" hidden="false" customHeight="false" outlineLevel="0" collapsed="false">
      <c r="A66" s="27" t="s">
        <v>61</v>
      </c>
      <c r="B66" s="28" t="n">
        <v>213</v>
      </c>
      <c r="C66" s="28" t="n">
        <v>2551818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customFormat="false" ht="15" hidden="false" customHeight="false" outlineLevel="0" collapsed="false">
      <c r="A67" s="27" t="s">
        <v>62</v>
      </c>
      <c r="B67" s="28" t="n">
        <v>18</v>
      </c>
      <c r="C67" s="28" t="n">
        <v>409669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</row>
    <row r="68" customFormat="false" ht="15" hidden="false" customHeight="false" outlineLevel="0" collapsed="false">
      <c r="A68" s="27" t="s">
        <v>63</v>
      </c>
      <c r="B68" s="28" t="n">
        <v>1</v>
      </c>
      <c r="C68" s="28" t="n">
        <v>11565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</row>
    <row r="69" customFormat="false" ht="15" hidden="false" customHeight="false" outlineLevel="0" collapsed="false">
      <c r="A69" s="27" t="s">
        <v>64</v>
      </c>
      <c r="B69" s="28" t="n">
        <v>2</v>
      </c>
      <c r="C69" s="28" t="n">
        <v>17508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</row>
    <row r="70" customFormat="false" ht="15" hidden="false" customHeight="false" outlineLevel="0" collapsed="false">
      <c r="A70" s="27" t="s">
        <v>65</v>
      </c>
      <c r="B70" s="28" t="n">
        <v>2</v>
      </c>
      <c r="C70" s="28" t="n">
        <v>7786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</row>
    <row r="71" customFormat="false" ht="15" hidden="false" customHeight="false" outlineLevel="0" collapsed="false">
      <c r="A71" s="27" t="s">
        <v>66</v>
      </c>
      <c r="B71" s="28" t="n">
        <v>1</v>
      </c>
      <c r="C71" s="28" t="n">
        <v>27007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</row>
    <row r="72" customFormat="false" ht="15" hidden="false" customHeight="false" outlineLevel="0" collapsed="false">
      <c r="A72" s="27" t="s">
        <v>67</v>
      </c>
      <c r="B72" s="28" t="n">
        <v>114</v>
      </c>
      <c r="C72" s="28" t="n">
        <v>2096056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</row>
    <row r="73" customFormat="false" ht="15" hidden="false" customHeight="false" outlineLevel="0" collapsed="false">
      <c r="A73" s="27" t="s">
        <v>68</v>
      </c>
      <c r="B73" s="28" t="n">
        <v>12</v>
      </c>
      <c r="C73" s="28" t="n">
        <v>90180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</row>
    <row r="74" customFormat="false" ht="15" hidden="false" customHeight="false" outlineLevel="0" collapsed="false">
      <c r="A74" s="27" t="s">
        <v>69</v>
      </c>
      <c r="B74" s="28" t="n">
        <v>2</v>
      </c>
      <c r="C74" s="28" t="n">
        <v>43450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</row>
    <row r="75" customFormat="false" ht="15" hidden="false" customHeight="false" outlineLevel="0" collapsed="false">
      <c r="A75" s="27" t="s">
        <v>70</v>
      </c>
      <c r="B75" s="28" t="n">
        <v>48</v>
      </c>
      <c r="C75" s="28" t="n">
        <v>387886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</row>
    <row r="76" customFormat="false" ht="15" hidden="false" customHeight="false" outlineLevel="0" collapsed="false">
      <c r="A76" s="27" t="s">
        <v>71</v>
      </c>
      <c r="B76" s="28" t="n">
        <v>3</v>
      </c>
      <c r="C76" s="28" t="n">
        <v>5018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</row>
    <row r="77" customFormat="false" ht="15" hidden="false" customHeight="false" outlineLevel="0" collapsed="false">
      <c r="A77" s="29" t="s">
        <v>3</v>
      </c>
      <c r="B77" s="30" t="n">
        <v>2259</v>
      </c>
      <c r="C77" s="30" t="n">
        <v>41335988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</row>
    <row r="78" customFormat="false" ht="15" hidden="false" customHeight="false" outlineLevel="0" collapsed="false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  <row r="79" customFormat="false" ht="15" hidden="false" customHeight="false" outlineLevel="0" collapsed="false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</row>
    <row r="80" customFormat="false" ht="15" hidden="false" customHeight="false" outlineLevel="0" collapsed="false">
      <c r="A80" s="8" t="s">
        <v>72</v>
      </c>
      <c r="B80" s="4"/>
      <c r="C80" s="4"/>
      <c r="D80" s="4"/>
      <c r="E80" s="4"/>
      <c r="F80" s="4"/>
      <c r="G80" s="4"/>
      <c r="H80" s="4"/>
      <c r="I80" s="24"/>
      <c r="J80" s="24"/>
      <c r="K80" s="24"/>
      <c r="L80" s="24"/>
      <c r="M80" s="24"/>
    </row>
    <row r="81" customFormat="false" ht="15" hidden="false" customHeight="false" outlineLevel="0" collapsed="false">
      <c r="A81" s="4"/>
      <c r="B81" s="4"/>
      <c r="C81" s="4"/>
      <c r="D81" s="4"/>
      <c r="E81" s="4"/>
      <c r="F81" s="4"/>
      <c r="G81" s="4"/>
      <c r="H81" s="4"/>
      <c r="I81" s="24"/>
      <c r="J81" s="24"/>
      <c r="K81" s="24"/>
      <c r="L81" s="24"/>
      <c r="M81" s="24"/>
    </row>
    <row r="82" customFormat="false" ht="13.8" hidden="false" customHeight="true" outlineLevel="0" collapsed="false">
      <c r="A82" s="31" t="s">
        <v>73</v>
      </c>
      <c r="B82" s="31"/>
      <c r="C82" s="12" t="s">
        <v>10</v>
      </c>
      <c r="D82" s="12"/>
      <c r="E82" s="12" t="s">
        <v>13</v>
      </c>
      <c r="F82" s="12"/>
      <c r="G82" s="12" t="s">
        <v>74</v>
      </c>
      <c r="H82" s="12"/>
      <c r="I82" s="24"/>
      <c r="J82" s="24"/>
      <c r="K82" s="24"/>
      <c r="L82" s="24"/>
      <c r="M82" s="24"/>
    </row>
    <row r="83" customFormat="false" ht="15" hidden="false" customHeight="false" outlineLevel="0" collapsed="false">
      <c r="A83" s="31"/>
      <c r="B83" s="31"/>
      <c r="C83" s="12" t="s">
        <v>11</v>
      </c>
      <c r="D83" s="12" t="s">
        <v>12</v>
      </c>
      <c r="E83" s="12" t="s">
        <v>11</v>
      </c>
      <c r="F83" s="12" t="s">
        <v>75</v>
      </c>
      <c r="G83" s="12" t="s">
        <v>11</v>
      </c>
      <c r="H83" s="12" t="s">
        <v>12</v>
      </c>
      <c r="I83" s="24"/>
      <c r="J83" s="24"/>
      <c r="K83" s="24"/>
      <c r="L83" s="24"/>
      <c r="M83" s="24"/>
    </row>
    <row r="84" customFormat="false" ht="28.45" hidden="false" customHeight="true" outlineLevel="0" collapsed="false">
      <c r="A84" s="13" t="s">
        <v>76</v>
      </c>
      <c r="B84" s="14" t="s">
        <v>76</v>
      </c>
      <c r="C84" s="16" t="n">
        <v>2</v>
      </c>
      <c r="D84" s="16" t="n">
        <v>185657</v>
      </c>
      <c r="E84" s="16" t="n">
        <v>1367</v>
      </c>
      <c r="F84" s="16" t="n">
        <v>26714619</v>
      </c>
      <c r="G84" s="32" t="n">
        <f aca="false">C84+E84</f>
        <v>1369</v>
      </c>
      <c r="H84" s="32" t="n">
        <f aca="false">D84+F84</f>
        <v>26900276</v>
      </c>
      <c r="I84" s="24"/>
      <c r="J84" s="24"/>
      <c r="K84" s="24"/>
      <c r="L84" s="24"/>
      <c r="M84" s="24"/>
    </row>
    <row r="85" customFormat="false" ht="15" hidden="false" customHeight="false" outlineLevel="0" collapsed="false">
      <c r="A85" s="13"/>
      <c r="B85" s="18" t="s">
        <v>3</v>
      </c>
      <c r="C85" s="33" t="n">
        <f aca="false">SUM(C84)</f>
        <v>2</v>
      </c>
      <c r="D85" s="33" t="n">
        <f aca="false">SUM(D84)</f>
        <v>185657</v>
      </c>
      <c r="E85" s="33" t="n">
        <f aca="false">SUM(E84)</f>
        <v>1367</v>
      </c>
      <c r="F85" s="33" t="n">
        <f aca="false">SUM(F84)</f>
        <v>26714619</v>
      </c>
      <c r="G85" s="33" t="n">
        <f aca="false">C85+E85</f>
        <v>1369</v>
      </c>
      <c r="H85" s="33" t="n">
        <f aca="false">D85+F85</f>
        <v>26900276</v>
      </c>
      <c r="I85" s="24"/>
      <c r="J85" s="24"/>
      <c r="K85" s="24"/>
      <c r="L85" s="24"/>
      <c r="M85" s="24"/>
    </row>
    <row r="86" customFormat="false" ht="18.95" hidden="false" customHeight="true" outlineLevel="0" collapsed="false">
      <c r="A86" s="13" t="s">
        <v>77</v>
      </c>
      <c r="B86" s="14" t="s">
        <v>77</v>
      </c>
      <c r="C86" s="16" t="n">
        <v>2</v>
      </c>
      <c r="D86" s="16" t="n">
        <v>7556</v>
      </c>
      <c r="E86" s="16" t="n">
        <v>214</v>
      </c>
      <c r="F86" s="16" t="n">
        <v>5154357</v>
      </c>
      <c r="G86" s="32" t="n">
        <f aca="false">C86+E86</f>
        <v>216</v>
      </c>
      <c r="H86" s="32" t="n">
        <f aca="false">D86+F86</f>
        <v>5161913</v>
      </c>
      <c r="I86" s="24"/>
      <c r="J86" s="24"/>
      <c r="K86" s="24"/>
      <c r="L86" s="24"/>
      <c r="M86" s="24"/>
    </row>
    <row r="87" customFormat="false" ht="15" hidden="false" customHeight="false" outlineLevel="0" collapsed="false">
      <c r="A87" s="13"/>
      <c r="B87" s="18" t="s">
        <v>3</v>
      </c>
      <c r="C87" s="33" t="n">
        <f aca="false">SUM(C86)</f>
        <v>2</v>
      </c>
      <c r="D87" s="33" t="n">
        <f aca="false">SUM(D86)</f>
        <v>7556</v>
      </c>
      <c r="E87" s="33" t="n">
        <f aca="false">SUM(E86)</f>
        <v>214</v>
      </c>
      <c r="F87" s="33" t="n">
        <f aca="false">SUM(F86)</f>
        <v>5154357</v>
      </c>
      <c r="G87" s="33" t="n">
        <f aca="false">C87+E87</f>
        <v>216</v>
      </c>
      <c r="H87" s="33" t="n">
        <f aca="false">D87+F87</f>
        <v>5161913</v>
      </c>
      <c r="I87" s="24"/>
      <c r="J87" s="24"/>
      <c r="K87" s="24"/>
      <c r="L87" s="24"/>
      <c r="M87" s="24"/>
    </row>
    <row r="88" customFormat="false" ht="13.8" hidden="false" customHeight="true" outlineLevel="0" collapsed="false">
      <c r="A88" s="13" t="s">
        <v>78</v>
      </c>
      <c r="B88" s="14" t="s">
        <v>78</v>
      </c>
      <c r="C88" s="16" t="n">
        <v>13</v>
      </c>
      <c r="D88" s="16" t="n">
        <v>275127</v>
      </c>
      <c r="E88" s="16" t="n">
        <v>262</v>
      </c>
      <c r="F88" s="16" t="n">
        <v>2180607</v>
      </c>
      <c r="G88" s="33" t="n">
        <f aca="false">C88+E88</f>
        <v>275</v>
      </c>
      <c r="H88" s="32" t="n">
        <f aca="false">D88+F88</f>
        <v>2455734</v>
      </c>
      <c r="I88" s="24"/>
      <c r="J88" s="24"/>
      <c r="K88" s="24"/>
      <c r="L88" s="24"/>
      <c r="M88" s="24"/>
    </row>
    <row r="89" customFormat="false" ht="15" hidden="false" customHeight="false" outlineLevel="0" collapsed="false">
      <c r="A89" s="13"/>
      <c r="B89" s="14" t="s">
        <v>79</v>
      </c>
      <c r="C89" s="16" t="n">
        <v>0</v>
      </c>
      <c r="D89" s="16" t="n">
        <v>0</v>
      </c>
      <c r="E89" s="16" t="n">
        <v>0</v>
      </c>
      <c r="F89" s="16" t="n">
        <v>0</v>
      </c>
      <c r="G89" s="32" t="n">
        <v>0</v>
      </c>
      <c r="H89" s="32" t="n">
        <f aca="false">D89+F89</f>
        <v>0</v>
      </c>
      <c r="I89" s="24"/>
      <c r="J89" s="24"/>
      <c r="K89" s="24"/>
      <c r="L89" s="24"/>
      <c r="M89" s="24"/>
    </row>
    <row r="90" customFormat="false" ht="15" hidden="false" customHeight="false" outlineLevel="0" collapsed="false">
      <c r="A90" s="13"/>
      <c r="B90" s="18" t="s">
        <v>3</v>
      </c>
      <c r="C90" s="33" t="n">
        <f aca="false">SUM(C88:C89)</f>
        <v>13</v>
      </c>
      <c r="D90" s="33" t="n">
        <f aca="false">SUM(D88:D89)</f>
        <v>275127</v>
      </c>
      <c r="E90" s="33" t="n">
        <f aca="false">SUM(E88:E89)</f>
        <v>262</v>
      </c>
      <c r="F90" s="33" t="n">
        <f aca="false">SUM(F88:F89)</f>
        <v>2180607</v>
      </c>
      <c r="G90" s="33" t="n">
        <f aca="false">C90+E90</f>
        <v>275</v>
      </c>
      <c r="H90" s="33" t="n">
        <f aca="false">D90+F90</f>
        <v>2455734</v>
      </c>
      <c r="I90" s="24"/>
      <c r="J90" s="24"/>
      <c r="K90" s="24"/>
      <c r="L90" s="24"/>
      <c r="M90" s="24"/>
    </row>
    <row r="91" customFormat="false" ht="18.95" hidden="false" customHeight="true" outlineLevel="0" collapsed="false">
      <c r="A91" s="13" t="s">
        <v>80</v>
      </c>
      <c r="B91" s="14" t="s">
        <v>81</v>
      </c>
      <c r="C91" s="16" t="n">
        <v>0</v>
      </c>
      <c r="D91" s="16" t="n">
        <v>0</v>
      </c>
      <c r="E91" s="16" t="n">
        <v>0</v>
      </c>
      <c r="F91" s="16" t="n">
        <v>0</v>
      </c>
      <c r="G91" s="32" t="n">
        <f aca="false">C91+E91</f>
        <v>0</v>
      </c>
      <c r="H91" s="32" t="n">
        <f aca="false">D91+F91</f>
        <v>0</v>
      </c>
      <c r="I91" s="24"/>
      <c r="J91" s="24"/>
      <c r="K91" s="24"/>
      <c r="L91" s="24"/>
      <c r="M91" s="24"/>
    </row>
    <row r="92" customFormat="false" ht="15" hidden="false" customHeight="false" outlineLevel="0" collapsed="false">
      <c r="A92" s="13"/>
      <c r="B92" s="14" t="s">
        <v>82</v>
      </c>
      <c r="C92" s="16" t="n">
        <v>0</v>
      </c>
      <c r="D92" s="16" t="n">
        <v>0</v>
      </c>
      <c r="E92" s="16" t="n">
        <v>3</v>
      </c>
      <c r="F92" s="16" t="n">
        <v>33516</v>
      </c>
      <c r="G92" s="32" t="n">
        <f aca="false">C92+E92</f>
        <v>3</v>
      </c>
      <c r="H92" s="32" t="n">
        <f aca="false">D92+F92</f>
        <v>33516</v>
      </c>
      <c r="I92" s="24"/>
      <c r="J92" s="24"/>
      <c r="K92" s="24"/>
      <c r="L92" s="24"/>
      <c r="M92" s="24"/>
    </row>
    <row r="93" customFormat="false" ht="15" hidden="false" customHeight="false" outlineLevel="0" collapsed="false">
      <c r="A93" s="13"/>
      <c r="B93" s="14" t="s">
        <v>83</v>
      </c>
      <c r="C93" s="16" t="n">
        <v>16</v>
      </c>
      <c r="D93" s="16" t="n">
        <v>455479</v>
      </c>
      <c r="E93" s="16" t="n">
        <v>167</v>
      </c>
      <c r="F93" s="16" t="n">
        <v>4441717</v>
      </c>
      <c r="G93" s="32" t="n">
        <f aca="false">C93+E93</f>
        <v>183</v>
      </c>
      <c r="H93" s="32" t="n">
        <f aca="false">D93+F93</f>
        <v>4897196</v>
      </c>
      <c r="I93" s="24"/>
      <c r="J93" s="24"/>
      <c r="K93" s="24"/>
      <c r="L93" s="24"/>
      <c r="M93" s="24"/>
    </row>
    <row r="94" customFormat="false" ht="15" hidden="false" customHeight="false" outlineLevel="0" collapsed="false">
      <c r="A94" s="13"/>
      <c r="B94" s="18" t="s">
        <v>3</v>
      </c>
      <c r="C94" s="33" t="n">
        <f aca="false">SUM(C91:C93)</f>
        <v>16</v>
      </c>
      <c r="D94" s="33" t="n">
        <f aca="false">SUM(D91:D93)</f>
        <v>455479</v>
      </c>
      <c r="E94" s="33" t="n">
        <f aca="false">SUM(E91:E93)</f>
        <v>170</v>
      </c>
      <c r="F94" s="33" t="n">
        <f aca="false">SUM(F91:F93)</f>
        <v>4475233</v>
      </c>
      <c r="G94" s="33" t="n">
        <f aca="false">C94+E94</f>
        <v>186</v>
      </c>
      <c r="H94" s="33" t="n">
        <f aca="false">D94+F94</f>
        <v>4930712</v>
      </c>
      <c r="I94" s="24"/>
      <c r="J94" s="24"/>
      <c r="K94" s="24"/>
      <c r="L94" s="24"/>
      <c r="M94" s="24"/>
      <c r="N94" s="2"/>
      <c r="O94" s="2"/>
      <c r="P94" s="2"/>
    </row>
    <row r="95" customFormat="false" ht="13.8" hidden="false" customHeight="true" outlineLevel="0" collapsed="false">
      <c r="A95" s="13" t="s">
        <v>84</v>
      </c>
      <c r="B95" s="14" t="s">
        <v>85</v>
      </c>
      <c r="C95" s="16" t="n">
        <v>5</v>
      </c>
      <c r="D95" s="16" t="n">
        <v>359</v>
      </c>
      <c r="E95" s="16" t="n">
        <v>14</v>
      </c>
      <c r="F95" s="16" t="n">
        <v>32419</v>
      </c>
      <c r="G95" s="32" t="n">
        <f aca="false">C95+E95</f>
        <v>19</v>
      </c>
      <c r="H95" s="32" t="n">
        <f aca="false">D95+F95</f>
        <v>32778</v>
      </c>
      <c r="I95" s="24"/>
      <c r="J95" s="24"/>
      <c r="K95" s="24"/>
      <c r="L95" s="24"/>
      <c r="M95" s="24"/>
      <c r="N95" s="2"/>
      <c r="O95" s="2"/>
      <c r="P95" s="2"/>
    </row>
    <row r="96" customFormat="false" ht="15" hidden="false" customHeight="false" outlineLevel="0" collapsed="false">
      <c r="A96" s="13"/>
      <c r="B96" s="14" t="s">
        <v>86</v>
      </c>
      <c r="C96" s="16" t="n">
        <v>0</v>
      </c>
      <c r="D96" s="16" t="n">
        <v>0</v>
      </c>
      <c r="E96" s="16" t="n">
        <v>0</v>
      </c>
      <c r="F96" s="16" t="n">
        <v>0</v>
      </c>
      <c r="G96" s="32" t="n">
        <f aca="false">C96+E96</f>
        <v>0</v>
      </c>
      <c r="H96" s="32" t="n">
        <f aca="false">D96+F96</f>
        <v>0</v>
      </c>
      <c r="I96" s="24"/>
      <c r="J96" s="24"/>
      <c r="K96" s="24"/>
      <c r="L96" s="24"/>
      <c r="M96" s="24"/>
      <c r="N96" s="2"/>
      <c r="O96" s="2"/>
      <c r="P96" s="2"/>
    </row>
    <row r="97" customFormat="false" ht="15" hidden="false" customHeight="false" outlineLevel="0" collapsed="false">
      <c r="A97" s="13"/>
      <c r="B97" s="14" t="s">
        <v>87</v>
      </c>
      <c r="C97" s="16" t="n">
        <v>0</v>
      </c>
      <c r="D97" s="16" t="n">
        <v>0</v>
      </c>
      <c r="E97" s="16" t="n">
        <v>0</v>
      </c>
      <c r="F97" s="16" t="n">
        <v>0</v>
      </c>
      <c r="G97" s="32" t="n">
        <f aca="false">C97+E97</f>
        <v>0</v>
      </c>
      <c r="H97" s="32" t="n">
        <f aca="false">D97+F97</f>
        <v>0</v>
      </c>
      <c r="I97" s="24"/>
      <c r="J97" s="24"/>
      <c r="K97" s="24"/>
      <c r="L97" s="24"/>
      <c r="M97" s="24"/>
      <c r="N97" s="2"/>
      <c r="O97" s="2"/>
      <c r="P97" s="2"/>
    </row>
    <row r="98" customFormat="false" ht="15" hidden="false" customHeight="false" outlineLevel="0" collapsed="false">
      <c r="A98" s="13"/>
      <c r="B98" s="18" t="s">
        <v>3</v>
      </c>
      <c r="C98" s="33" t="n">
        <f aca="false">SUM(C95:C97)</f>
        <v>5</v>
      </c>
      <c r="D98" s="33" t="n">
        <f aca="false">SUM(D95:D97)</f>
        <v>359</v>
      </c>
      <c r="E98" s="33" t="n">
        <f aca="false">SUM(E95:E97)</f>
        <v>14</v>
      </c>
      <c r="F98" s="33" t="n">
        <f aca="false">SUM(F95:F97)</f>
        <v>32419</v>
      </c>
      <c r="G98" s="33" t="n">
        <f aca="false">C98+E98</f>
        <v>19</v>
      </c>
      <c r="H98" s="33" t="n">
        <f aca="false">D98+F98</f>
        <v>32778</v>
      </c>
      <c r="I98" s="24"/>
      <c r="J98" s="24"/>
      <c r="K98" s="24"/>
      <c r="L98" s="24"/>
      <c r="M98" s="24"/>
      <c r="N98" s="2"/>
      <c r="O98" s="2"/>
      <c r="P98" s="2"/>
    </row>
    <row r="99" customFormat="false" ht="18.95" hidden="false" customHeight="true" outlineLevel="0" collapsed="false">
      <c r="A99" s="13" t="s">
        <v>88</v>
      </c>
      <c r="B99" s="14" t="s">
        <v>89</v>
      </c>
      <c r="C99" s="16" t="n">
        <v>0</v>
      </c>
      <c r="D99" s="16" t="n">
        <v>0</v>
      </c>
      <c r="E99" s="16" t="n">
        <v>157</v>
      </c>
      <c r="F99" s="16" t="n">
        <v>1443356</v>
      </c>
      <c r="G99" s="32" t="n">
        <f aca="false">C99+E99</f>
        <v>157</v>
      </c>
      <c r="H99" s="32" t="n">
        <f aca="false">D99+F99</f>
        <v>1443356</v>
      </c>
      <c r="I99" s="24"/>
      <c r="J99" s="24"/>
      <c r="K99" s="24"/>
      <c r="L99" s="24"/>
      <c r="M99" s="24"/>
      <c r="N99" s="2"/>
      <c r="O99" s="2"/>
      <c r="P99" s="2"/>
    </row>
    <row r="100" customFormat="false" ht="15" hidden="false" customHeight="false" outlineLevel="0" collapsed="false">
      <c r="A100" s="13"/>
      <c r="B100" s="18" t="s">
        <v>3</v>
      </c>
      <c r="C100" s="33" t="n">
        <f aca="false">SUM(C99)</f>
        <v>0</v>
      </c>
      <c r="D100" s="33" t="n">
        <f aca="false">SUM(D99)</f>
        <v>0</v>
      </c>
      <c r="E100" s="33" t="n">
        <f aca="false">SUM(E99)</f>
        <v>157</v>
      </c>
      <c r="F100" s="33" t="n">
        <f aca="false">SUM(F99)</f>
        <v>1443356</v>
      </c>
      <c r="G100" s="33" t="n">
        <f aca="false">C100+E100</f>
        <v>157</v>
      </c>
      <c r="H100" s="33" t="n">
        <f aca="false">D100+F100</f>
        <v>1443356</v>
      </c>
      <c r="I100" s="24"/>
      <c r="J100" s="24"/>
      <c r="K100" s="24"/>
      <c r="L100" s="24"/>
      <c r="M100" s="24"/>
      <c r="N100" s="2"/>
      <c r="O100" s="2"/>
      <c r="P100" s="2"/>
    </row>
    <row r="101" customFormat="false" ht="28.45" hidden="false" customHeight="true" outlineLevel="0" collapsed="false">
      <c r="A101" s="13" t="s">
        <v>90</v>
      </c>
      <c r="B101" s="14" t="s">
        <v>91</v>
      </c>
      <c r="C101" s="16" t="n">
        <v>0</v>
      </c>
      <c r="D101" s="16" t="n">
        <v>0</v>
      </c>
      <c r="E101" s="16" t="n">
        <v>11</v>
      </c>
      <c r="F101" s="16" t="n">
        <v>1948</v>
      </c>
      <c r="G101" s="32" t="n">
        <f aca="false">C101+E101</f>
        <v>11</v>
      </c>
      <c r="H101" s="32" t="n">
        <f aca="false">D101+F101</f>
        <v>1948</v>
      </c>
      <c r="I101" s="24"/>
      <c r="J101" s="24"/>
      <c r="K101" s="24"/>
      <c r="L101" s="24"/>
      <c r="M101" s="24"/>
      <c r="N101" s="2"/>
      <c r="O101" s="2"/>
      <c r="P101" s="2"/>
    </row>
    <row r="102" customFormat="false" ht="15" hidden="false" customHeight="false" outlineLevel="0" collapsed="false">
      <c r="A102" s="13"/>
      <c r="B102" s="14" t="s">
        <v>92</v>
      </c>
      <c r="C102" s="16" t="n">
        <v>2</v>
      </c>
      <c r="D102" s="16" t="n">
        <v>260</v>
      </c>
      <c r="E102" s="16" t="n">
        <v>24</v>
      </c>
      <c r="F102" s="16" t="n">
        <v>409011</v>
      </c>
      <c r="G102" s="32" t="n">
        <f aca="false">C102+E102</f>
        <v>26</v>
      </c>
      <c r="H102" s="32" t="n">
        <f aca="false">D102+F102</f>
        <v>409271</v>
      </c>
      <c r="I102" s="24"/>
      <c r="J102" s="24"/>
      <c r="K102" s="24"/>
      <c r="L102" s="24"/>
      <c r="M102" s="24"/>
      <c r="N102" s="2"/>
      <c r="O102" s="2"/>
      <c r="P102" s="2"/>
    </row>
    <row r="103" customFormat="false" ht="15" hidden="false" customHeight="false" outlineLevel="0" collapsed="false">
      <c r="A103" s="13"/>
      <c r="B103" s="14" t="s">
        <v>93</v>
      </c>
      <c r="C103" s="16" t="n">
        <v>0</v>
      </c>
      <c r="D103" s="16" t="n">
        <v>0</v>
      </c>
      <c r="E103" s="16" t="n">
        <v>0</v>
      </c>
      <c r="F103" s="16" t="n">
        <v>0</v>
      </c>
      <c r="G103" s="32" t="n">
        <f aca="false">C103+E103</f>
        <v>0</v>
      </c>
      <c r="H103" s="32" t="n">
        <f aca="false">D103+F103</f>
        <v>0</v>
      </c>
      <c r="I103" s="24"/>
      <c r="J103" s="24"/>
      <c r="K103" s="24"/>
      <c r="L103" s="24"/>
      <c r="M103" s="24"/>
      <c r="N103" s="2"/>
      <c r="O103" s="2"/>
      <c r="P103" s="2"/>
    </row>
    <row r="104" customFormat="false" ht="15" hidden="false" customHeight="false" outlineLevel="0" collapsed="false">
      <c r="A104" s="13"/>
      <c r="B104" s="18" t="s">
        <v>3</v>
      </c>
      <c r="C104" s="33" t="n">
        <f aca="false">SUM(C101:C103)</f>
        <v>2</v>
      </c>
      <c r="D104" s="33" t="n">
        <f aca="false">SUM(D101:D103)</f>
        <v>260</v>
      </c>
      <c r="E104" s="33" t="n">
        <f aca="false">SUM(E101:E103)</f>
        <v>35</v>
      </c>
      <c r="F104" s="33" t="n">
        <f aca="false">SUM(F101:F103)</f>
        <v>410959</v>
      </c>
      <c r="G104" s="33" t="n">
        <f aca="false">C104+E104</f>
        <v>37</v>
      </c>
      <c r="H104" s="33" t="n">
        <f aca="false">D104+F104</f>
        <v>411219</v>
      </c>
      <c r="I104" s="24"/>
      <c r="J104" s="24"/>
      <c r="K104" s="24"/>
      <c r="L104" s="24"/>
      <c r="M104" s="24"/>
      <c r="N104" s="2"/>
      <c r="O104" s="2"/>
      <c r="P104" s="2"/>
    </row>
    <row r="105" customFormat="false" ht="15" hidden="false" customHeight="false" outlineLevel="0" collapsed="false">
      <c r="A105" s="17" t="s">
        <v>3</v>
      </c>
      <c r="B105" s="34"/>
      <c r="C105" s="33" t="n">
        <f aca="false">C85+C87+C90+C94+C98+C100+C104</f>
        <v>40</v>
      </c>
      <c r="D105" s="33" t="n">
        <f aca="false">D85+D87+D90+D94+D98+D100+D104</f>
        <v>924438</v>
      </c>
      <c r="E105" s="33" t="n">
        <f aca="false">E85+E87+E90+E94+E98+E100+E104</f>
        <v>2219</v>
      </c>
      <c r="F105" s="33" t="n">
        <f aca="false">F85+F87+F90+F94+F98+F100+F104</f>
        <v>40411550</v>
      </c>
      <c r="G105" s="33" t="n">
        <f aca="false">C105+E105</f>
        <v>2259</v>
      </c>
      <c r="H105" s="33" t="n">
        <f aca="false">D105+F105</f>
        <v>41335988</v>
      </c>
      <c r="I105" s="24"/>
      <c r="J105" s="24"/>
      <c r="K105" s="24"/>
      <c r="L105" s="24"/>
      <c r="M105" s="24"/>
      <c r="N105" s="2"/>
      <c r="O105" s="2"/>
      <c r="P105" s="2"/>
    </row>
    <row r="106" customFormat="false" ht="15" hidden="false" customHeight="false" outlineLevel="0" collapsed="false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"/>
      <c r="O106" s="2"/>
      <c r="P106" s="2"/>
    </row>
    <row r="107" customFormat="false" ht="15" hidden="false" customHeight="false" outlineLevel="0" collapsed="false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"/>
      <c r="O107" s="2"/>
      <c r="P107" s="2"/>
    </row>
    <row r="108" customFormat="false" ht="15" hidden="false" customHeight="false" outlineLevel="0" collapsed="false">
      <c r="A108" s="8" t="s">
        <v>94</v>
      </c>
      <c r="B108" s="4"/>
      <c r="C108" s="4"/>
      <c r="D108" s="4"/>
      <c r="E108" s="4"/>
      <c r="F108" s="4"/>
      <c r="G108" s="4"/>
      <c r="H108" s="4"/>
      <c r="N108" s="1"/>
      <c r="O108" s="1"/>
      <c r="P108" s="1"/>
    </row>
    <row r="109" customFormat="false" ht="15" hidden="false" customHeight="false" outlineLevel="0" collapsed="false">
      <c r="A109" s="4"/>
      <c r="B109" s="4"/>
      <c r="C109" s="4"/>
      <c r="D109" s="4"/>
      <c r="E109" s="4"/>
      <c r="F109" s="4"/>
      <c r="G109" s="4"/>
      <c r="H109" s="4"/>
      <c r="N109" s="1"/>
      <c r="O109" s="1"/>
      <c r="P109" s="1"/>
    </row>
    <row r="110" customFormat="false" ht="12.8" hidden="false" customHeight="true" outlineLevel="0" collapsed="false">
      <c r="A110" s="35"/>
      <c r="B110" s="35" t="s">
        <v>95</v>
      </c>
      <c r="C110" s="12" t="s">
        <v>96</v>
      </c>
      <c r="D110" s="12"/>
      <c r="E110" s="12" t="s">
        <v>97</v>
      </c>
      <c r="F110" s="12"/>
      <c r="G110" s="12" t="s">
        <v>98</v>
      </c>
      <c r="H110" s="12"/>
      <c r="I110" s="12" t="s">
        <v>99</v>
      </c>
      <c r="J110" s="12"/>
      <c r="K110" s="12" t="s">
        <v>100</v>
      </c>
      <c r="L110" s="12"/>
      <c r="M110" s="12" t="s">
        <v>101</v>
      </c>
      <c r="N110" s="12"/>
      <c r="O110" s="12" t="s">
        <v>102</v>
      </c>
      <c r="P110" s="12"/>
    </row>
    <row r="111" customFormat="false" ht="15" hidden="false" customHeight="false" outlineLevel="0" collapsed="false">
      <c r="A111" s="35" t="s">
        <v>73</v>
      </c>
      <c r="B111" s="35" t="s">
        <v>103</v>
      </c>
      <c r="C111" s="12" t="s">
        <v>104</v>
      </c>
      <c r="D111" s="12" t="s">
        <v>12</v>
      </c>
      <c r="E111" s="12" t="s">
        <v>104</v>
      </c>
      <c r="F111" s="12" t="s">
        <v>12</v>
      </c>
      <c r="G111" s="12" t="s">
        <v>104</v>
      </c>
      <c r="H111" s="12" t="s">
        <v>12</v>
      </c>
      <c r="I111" s="12" t="s">
        <v>104</v>
      </c>
      <c r="J111" s="12" t="s">
        <v>12</v>
      </c>
      <c r="K111" s="12" t="s">
        <v>104</v>
      </c>
      <c r="L111" s="12" t="s">
        <v>12</v>
      </c>
      <c r="M111" s="12" t="s">
        <v>104</v>
      </c>
      <c r="N111" s="12" t="s">
        <v>12</v>
      </c>
      <c r="O111" s="12" t="s">
        <v>104</v>
      </c>
      <c r="P111" s="12" t="s">
        <v>12</v>
      </c>
    </row>
    <row r="112" customFormat="false" ht="12.8" hidden="false" customHeight="true" outlineLevel="0" collapsed="false">
      <c r="A112" s="13" t="s">
        <v>76</v>
      </c>
      <c r="B112" s="14" t="s">
        <v>10</v>
      </c>
      <c r="C112" s="16" t="n">
        <v>1</v>
      </c>
      <c r="D112" s="16" t="n">
        <v>94822</v>
      </c>
      <c r="E112" s="16"/>
      <c r="F112" s="16"/>
      <c r="G112" s="16"/>
      <c r="H112" s="16"/>
      <c r="I112" s="16"/>
      <c r="J112" s="16"/>
      <c r="K112" s="16"/>
      <c r="L112" s="16"/>
      <c r="M112" s="16" t="n">
        <v>1</v>
      </c>
      <c r="N112" s="16" t="n">
        <v>90835</v>
      </c>
      <c r="O112" s="32" t="n">
        <f aca="false">C112+E112+G112+I112+K112+M112</f>
        <v>2</v>
      </c>
      <c r="P112" s="32" t="n">
        <f aca="false">D112+F112+H112+J112+L112+N112</f>
        <v>185657</v>
      </c>
    </row>
    <row r="113" customFormat="false" ht="15" hidden="false" customHeight="false" outlineLevel="0" collapsed="false">
      <c r="A113" s="13"/>
      <c r="B113" s="14" t="s">
        <v>13</v>
      </c>
      <c r="C113" s="16" t="n">
        <v>408</v>
      </c>
      <c r="D113" s="16" t="n">
        <v>7355306</v>
      </c>
      <c r="E113" s="16" t="n">
        <v>1</v>
      </c>
      <c r="F113" s="16" t="n">
        <v>11761</v>
      </c>
      <c r="G113" s="16" t="n">
        <v>8</v>
      </c>
      <c r="H113" s="16" t="n">
        <v>415915</v>
      </c>
      <c r="I113" s="16"/>
      <c r="J113" s="16"/>
      <c r="K113" s="16"/>
      <c r="L113" s="16"/>
      <c r="M113" s="16" t="n">
        <v>950</v>
      </c>
      <c r="N113" s="16" t="n">
        <v>18931637</v>
      </c>
      <c r="O113" s="32" t="n">
        <f aca="false">C113+E113+G113+I113+K113+M113</f>
        <v>1367</v>
      </c>
      <c r="P113" s="32" t="n">
        <f aca="false">D113+F113+H113+J113+L113+N113</f>
        <v>26714619</v>
      </c>
    </row>
    <row r="114" customFormat="false" ht="12.8" hidden="false" customHeight="true" outlineLevel="0" collapsed="false">
      <c r="A114" s="13" t="s">
        <v>77</v>
      </c>
      <c r="B114" s="14" t="s">
        <v>10</v>
      </c>
      <c r="C114" s="16" t="n">
        <v>2</v>
      </c>
      <c r="D114" s="16" t="n">
        <v>7556</v>
      </c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32" t="n">
        <f aca="false">C114+E114+G114+I114+K114+M114</f>
        <v>2</v>
      </c>
      <c r="P114" s="32" t="n">
        <f aca="false">D114+F114+H114+J114+L114+N114</f>
        <v>7556</v>
      </c>
    </row>
    <row r="115" customFormat="false" ht="15" hidden="false" customHeight="false" outlineLevel="0" collapsed="false">
      <c r="A115" s="13"/>
      <c r="B115" s="14" t="s">
        <v>13</v>
      </c>
      <c r="C115" s="16" t="n">
        <v>127</v>
      </c>
      <c r="D115" s="16" t="n">
        <v>2988116</v>
      </c>
      <c r="E115" s="16"/>
      <c r="F115" s="16"/>
      <c r="G115" s="16"/>
      <c r="H115" s="16"/>
      <c r="I115" s="16"/>
      <c r="J115" s="16"/>
      <c r="K115" s="16"/>
      <c r="L115" s="16"/>
      <c r="M115" s="16" t="n">
        <v>87</v>
      </c>
      <c r="N115" s="16" t="n">
        <v>2166241</v>
      </c>
      <c r="O115" s="32" t="n">
        <f aca="false">C115+E115+G115+I115+K115+M115</f>
        <v>214</v>
      </c>
      <c r="P115" s="32" t="n">
        <f aca="false">D115+F115+H115+J115+L115+N115</f>
        <v>5154357</v>
      </c>
    </row>
    <row r="116" customFormat="false" ht="12.8" hidden="false" customHeight="true" outlineLevel="0" collapsed="false">
      <c r="A116" s="13" t="s">
        <v>78</v>
      </c>
      <c r="B116" s="14" t="s">
        <v>10</v>
      </c>
      <c r="C116" s="16" t="n">
        <v>9</v>
      </c>
      <c r="D116" s="16" t="n">
        <v>260020</v>
      </c>
      <c r="E116" s="16"/>
      <c r="F116" s="16"/>
      <c r="G116" s="16"/>
      <c r="H116" s="16"/>
      <c r="I116" s="16"/>
      <c r="J116" s="16"/>
      <c r="K116" s="16"/>
      <c r="L116" s="16"/>
      <c r="M116" s="16" t="n">
        <v>4</v>
      </c>
      <c r="N116" s="16" t="n">
        <v>15107</v>
      </c>
      <c r="O116" s="32" t="n">
        <f aca="false">C116+E116+G116+I116+K116+M116</f>
        <v>13</v>
      </c>
      <c r="P116" s="32" t="n">
        <f aca="false">D116+F116+H116+J116+L116+N116</f>
        <v>275127</v>
      </c>
    </row>
    <row r="117" customFormat="false" ht="15" hidden="false" customHeight="false" outlineLevel="0" collapsed="false">
      <c r="A117" s="13"/>
      <c r="B117" s="14" t="s">
        <v>13</v>
      </c>
      <c r="C117" s="16" t="n">
        <v>185</v>
      </c>
      <c r="D117" s="16" t="n">
        <v>1464310</v>
      </c>
      <c r="E117" s="16"/>
      <c r="F117" s="16"/>
      <c r="G117" s="16" t="n">
        <v>1</v>
      </c>
      <c r="H117" s="16" t="n">
        <v>9616</v>
      </c>
      <c r="I117" s="16"/>
      <c r="J117" s="16"/>
      <c r="K117" s="16"/>
      <c r="L117" s="16"/>
      <c r="M117" s="16" t="n">
        <v>76</v>
      </c>
      <c r="N117" s="16" t="n">
        <v>706681</v>
      </c>
      <c r="O117" s="32" t="n">
        <f aca="false">C117+E117+G117+I117+K117+M117</f>
        <v>262</v>
      </c>
      <c r="P117" s="32" t="n">
        <f aca="false">D117+F117+H117+J117+L117+N117</f>
        <v>2180607</v>
      </c>
    </row>
    <row r="118" customFormat="false" ht="12.8" hidden="false" customHeight="true" outlineLevel="0" collapsed="false">
      <c r="A118" s="36" t="s">
        <v>105</v>
      </c>
      <c r="B118" s="14" t="s">
        <v>10</v>
      </c>
      <c r="C118" s="16" t="n">
        <v>15</v>
      </c>
      <c r="D118" s="16" t="n">
        <v>442710</v>
      </c>
      <c r="E118" s="16"/>
      <c r="F118" s="16"/>
      <c r="G118" s="16" t="n">
        <v>1</v>
      </c>
      <c r="H118" s="16" t="n">
        <v>12769</v>
      </c>
      <c r="I118" s="16"/>
      <c r="J118" s="16"/>
      <c r="K118" s="16"/>
      <c r="L118" s="16"/>
      <c r="M118" s="16"/>
      <c r="N118" s="16"/>
      <c r="O118" s="32" t="n">
        <f aca="false">C118+E118+G118+I118+K118+M118</f>
        <v>16</v>
      </c>
      <c r="P118" s="32" t="n">
        <f aca="false">D118+F118+H118+J118+L118+N118</f>
        <v>455479</v>
      </c>
    </row>
    <row r="119" customFormat="false" ht="15" hidden="false" customHeight="false" outlineLevel="0" collapsed="false">
      <c r="A119" s="36"/>
      <c r="B119" s="14" t="s">
        <v>13</v>
      </c>
      <c r="C119" s="16" t="n">
        <v>169</v>
      </c>
      <c r="D119" s="16" t="n">
        <v>4471235</v>
      </c>
      <c r="E119" s="16"/>
      <c r="F119" s="16"/>
      <c r="G119" s="16"/>
      <c r="H119" s="16"/>
      <c r="I119" s="16"/>
      <c r="J119" s="16"/>
      <c r="K119" s="16"/>
      <c r="L119" s="16"/>
      <c r="M119" s="16" t="n">
        <v>1</v>
      </c>
      <c r="N119" s="16" t="n">
        <v>3998</v>
      </c>
      <c r="O119" s="32" t="n">
        <f aca="false">C119+E119+G119+I119+K119+M119</f>
        <v>170</v>
      </c>
      <c r="P119" s="32" t="n">
        <f aca="false">D119+F119+H119+J119+L119+N119</f>
        <v>4475233</v>
      </c>
    </row>
    <row r="120" customFormat="false" ht="12.8" hidden="false" customHeight="true" outlineLevel="0" collapsed="false">
      <c r="A120" s="13" t="s">
        <v>106</v>
      </c>
      <c r="B120" s="14" t="s">
        <v>10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32" t="n">
        <f aca="false">C120+E120+G120+I120+K120+M120</f>
        <v>0</v>
      </c>
      <c r="P120" s="32" t="n">
        <f aca="false">D120+F120+H120+J120+L120+N120</f>
        <v>0</v>
      </c>
    </row>
    <row r="121" customFormat="false" ht="15" hidden="false" customHeight="false" outlineLevel="0" collapsed="false">
      <c r="A121" s="13"/>
      <c r="B121" s="14" t="s">
        <v>13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32" t="n">
        <f aca="false">C121+E121+G121+I121+K121+M121</f>
        <v>0</v>
      </c>
      <c r="P121" s="32" t="n">
        <f aca="false">D121+F121+H121+J121+L121+N121</f>
        <v>0</v>
      </c>
    </row>
    <row r="122" customFormat="false" ht="12.8" hidden="false" customHeight="true" outlineLevel="0" collapsed="false">
      <c r="A122" s="13" t="s">
        <v>107</v>
      </c>
      <c r="B122" s="14" t="s">
        <v>10</v>
      </c>
      <c r="C122" s="16" t="n">
        <v>4</v>
      </c>
      <c r="D122" s="16" t="n">
        <v>303</v>
      </c>
      <c r="E122" s="16"/>
      <c r="F122" s="16"/>
      <c r="G122" s="16"/>
      <c r="H122" s="16"/>
      <c r="I122" s="16"/>
      <c r="J122" s="16"/>
      <c r="K122" s="16"/>
      <c r="L122" s="16"/>
      <c r="M122" s="16" t="n">
        <v>1</v>
      </c>
      <c r="N122" s="16" t="n">
        <v>56</v>
      </c>
      <c r="O122" s="32" t="n">
        <f aca="false">C122+E122+G122+I122+K122+M122</f>
        <v>5</v>
      </c>
      <c r="P122" s="32" t="n">
        <f aca="false">D122+F122+H122+J122+L122+N122</f>
        <v>359</v>
      </c>
    </row>
    <row r="123" customFormat="false" ht="15" hidden="false" customHeight="false" outlineLevel="0" collapsed="false">
      <c r="A123" s="13"/>
      <c r="B123" s="14" t="s">
        <v>13</v>
      </c>
      <c r="C123" s="16" t="n">
        <v>14</v>
      </c>
      <c r="D123" s="16" t="n">
        <v>32419</v>
      </c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32" t="n">
        <f aca="false">C123+E123+G123+I123+K123+M123</f>
        <v>14</v>
      </c>
      <c r="P123" s="32" t="n">
        <f aca="false">D123+F123+H123+J123+L123+N123</f>
        <v>32419</v>
      </c>
    </row>
    <row r="124" customFormat="false" ht="12.8" hidden="false" customHeight="true" outlineLevel="0" collapsed="false">
      <c r="A124" s="13" t="s">
        <v>88</v>
      </c>
      <c r="B124" s="14" t="s">
        <v>10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32" t="n">
        <f aca="false">C124+E124+G124+I124+K124+M124</f>
        <v>0</v>
      </c>
      <c r="P124" s="32" t="n">
        <f aca="false">D124+F124+H124+J124+L124+N124</f>
        <v>0</v>
      </c>
    </row>
    <row r="125" customFormat="false" ht="15" hidden="false" customHeight="false" outlineLevel="0" collapsed="false">
      <c r="A125" s="13"/>
      <c r="B125" s="14" t="s">
        <v>13</v>
      </c>
      <c r="C125" s="16" t="n">
        <v>147</v>
      </c>
      <c r="D125" s="16" t="n">
        <v>1312671</v>
      </c>
      <c r="E125" s="16"/>
      <c r="F125" s="16"/>
      <c r="G125" s="16" t="n">
        <v>1</v>
      </c>
      <c r="H125" s="16" t="n">
        <v>7464</v>
      </c>
      <c r="I125" s="16"/>
      <c r="J125" s="16"/>
      <c r="K125" s="16"/>
      <c r="L125" s="16"/>
      <c r="M125" s="16" t="n">
        <v>9</v>
      </c>
      <c r="N125" s="16" t="n">
        <v>123221</v>
      </c>
      <c r="O125" s="32" t="n">
        <f aca="false">C125+E125+G125+I125+K125+M125</f>
        <v>157</v>
      </c>
      <c r="P125" s="32" t="n">
        <f aca="false">D125+F125+H125+J125+L125+N125</f>
        <v>1443356</v>
      </c>
    </row>
    <row r="126" customFormat="false" ht="12.8" hidden="false" customHeight="true" outlineLevel="0" collapsed="false">
      <c r="A126" s="13" t="s">
        <v>90</v>
      </c>
      <c r="B126" s="14" t="s">
        <v>10</v>
      </c>
      <c r="C126" s="16" t="n">
        <v>2</v>
      </c>
      <c r="D126" s="16" t="n">
        <v>260</v>
      </c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32" t="n">
        <f aca="false">C126+E126+G126+I126+K126+M126</f>
        <v>2</v>
      </c>
      <c r="P126" s="32" t="n">
        <f aca="false">D126+F126+H126+J126+L126+N126</f>
        <v>260</v>
      </c>
    </row>
    <row r="127" customFormat="false" ht="15" hidden="false" customHeight="false" outlineLevel="0" collapsed="false">
      <c r="A127" s="13"/>
      <c r="B127" s="14" t="s">
        <v>13</v>
      </c>
      <c r="C127" s="16" t="n">
        <v>13</v>
      </c>
      <c r="D127" s="16" t="n">
        <v>104145</v>
      </c>
      <c r="E127" s="16"/>
      <c r="F127" s="16"/>
      <c r="G127" s="16" t="n">
        <v>1</v>
      </c>
      <c r="H127" s="16" t="n">
        <v>212</v>
      </c>
      <c r="I127" s="16"/>
      <c r="J127" s="16"/>
      <c r="K127" s="16"/>
      <c r="L127" s="16"/>
      <c r="M127" s="16" t="n">
        <v>21</v>
      </c>
      <c r="N127" s="16" t="n">
        <v>306602</v>
      </c>
      <c r="O127" s="32" t="n">
        <f aca="false">C127+E127+G127+I127+K127+M127</f>
        <v>35</v>
      </c>
      <c r="P127" s="32" t="n">
        <f aca="false">D127+F127+H127+J127+L127+N127</f>
        <v>410959</v>
      </c>
    </row>
    <row r="128" customFormat="false" ht="15" hidden="false" customHeight="false" outlineLevel="0" collapsed="false">
      <c r="A128" s="17" t="s">
        <v>3</v>
      </c>
      <c r="B128" s="34"/>
      <c r="C128" s="37" t="n">
        <f aca="false">SUM(C112:C127)</f>
        <v>1096</v>
      </c>
      <c r="D128" s="37" t="n">
        <f aca="false">SUM(D112:D127)</f>
        <v>18533873</v>
      </c>
      <c r="E128" s="37" t="n">
        <f aca="false">SUM(E112:E127)</f>
        <v>1</v>
      </c>
      <c r="F128" s="37" t="n">
        <f aca="false">SUM(F112:F127)</f>
        <v>11761</v>
      </c>
      <c r="G128" s="37" t="n">
        <f aca="false">SUM(G112:G127)</f>
        <v>12</v>
      </c>
      <c r="H128" s="37" t="n">
        <f aca="false">SUM(H112:H127)</f>
        <v>445976</v>
      </c>
      <c r="I128" s="37" t="n">
        <f aca="false">SUM(I112:I127)</f>
        <v>0</v>
      </c>
      <c r="J128" s="37" t="n">
        <f aca="false">SUM(J112:J127)</f>
        <v>0</v>
      </c>
      <c r="K128" s="37" t="n">
        <f aca="false">SUM(K112:K127)</f>
        <v>0</v>
      </c>
      <c r="L128" s="37" t="n">
        <f aca="false">SUM(L112:L127)</f>
        <v>0</v>
      </c>
      <c r="M128" s="37" t="n">
        <f aca="false">SUM(M112:M127)</f>
        <v>1150</v>
      </c>
      <c r="N128" s="37" t="n">
        <f aca="false">SUM(N112:N127)</f>
        <v>22344378</v>
      </c>
      <c r="O128" s="32" t="n">
        <f aca="false">C128+E128+G128+I128+K128+M128</f>
        <v>2259</v>
      </c>
      <c r="P128" s="32" t="n">
        <f aca="false">D128+F128+H128+J128+L128+N128</f>
        <v>41335988</v>
      </c>
    </row>
    <row r="129" s="2" customFormat="true" ht="15" hidden="false" customHeight="false" outlineLevel="0" collapsed="false">
      <c r="A129" s="1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</row>
    <row r="130" s="2" customFormat="true" ht="15" hidden="false" customHeight="false" outlineLevel="0" collapsed="false">
      <c r="A130" s="1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</row>
    <row r="131" s="2" customFormat="true" ht="15" hidden="false" customHeight="false" outlineLevel="0" collapsed="false">
      <c r="A131" s="1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</row>
    <row r="132" s="2" customFormat="true" ht="15" hidden="false" customHeight="false" outlineLevel="0" collapsed="false">
      <c r="A132" s="1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</row>
    <row r="133" s="2" customFormat="true" ht="15" hidden="false" customHeight="false" outlineLevel="0" collapsed="false">
      <c r="A133" s="1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</row>
    <row r="134" s="2" customFormat="true" ht="15" hidden="false" customHeight="false" outlineLevel="0" collapsed="false">
      <c r="A134" s="1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</row>
    <row r="135" s="2" customFormat="true" ht="15" hidden="false" customHeight="false" outlineLevel="0" collapsed="false">
      <c r="A135" s="1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</row>
    <row r="136" s="2" customFormat="true" ht="15" hidden="false" customHeight="false" outlineLevel="0" collapsed="false">
      <c r="A136" s="1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</row>
    <row r="137" s="2" customFormat="true" ht="15" hidden="false" customHeight="false" outlineLevel="0" collapsed="false">
      <c r="A137" s="1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</row>
    <row r="138" s="2" customFormat="true" ht="15" hidden="false" customHeight="false" outlineLevel="0" collapsed="false">
      <c r="A138" s="1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</row>
    <row r="139" s="2" customFormat="true" ht="15" hidden="false" customHeight="false" outlineLevel="0" collapsed="false">
      <c r="A139" s="1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</row>
    <row r="140" s="2" customFormat="true" ht="15" hidden="false" customHeight="false" outlineLevel="0" collapsed="false">
      <c r="A140" s="1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</row>
    <row r="141" s="2" customFormat="true" ht="15" hidden="false" customHeight="false" outlineLevel="0" collapsed="false">
      <c r="A141" s="1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</row>
    <row r="142" s="2" customFormat="true" ht="15" hidden="false" customHeight="false" outlineLevel="0" collapsed="false">
      <c r="A142" s="1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</row>
    <row r="143" s="2" customFormat="true" ht="15" hidden="false" customHeight="false" outlineLevel="0" collapsed="false">
      <c r="A143" s="1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</row>
    <row r="144" s="2" customFormat="true" ht="15" hidden="false" customHeight="false" outlineLevel="0" collapsed="false">
      <c r="A144" s="1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</row>
    <row r="145" s="2" customFormat="true" ht="15" hidden="false" customHeight="false" outlineLevel="0" collapsed="false">
      <c r="A145" s="1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</row>
    <row r="146" s="2" customFormat="true" ht="15" hidden="false" customHeight="false" outlineLevel="0" collapsed="false">
      <c r="A146" s="1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</row>
    <row r="147" s="2" customFormat="true" ht="15" hidden="false" customHeight="false" outlineLevel="0" collapsed="false">
      <c r="A147" s="1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</row>
    <row r="148" s="2" customFormat="true" ht="15" hidden="false" customHeight="false" outlineLevel="0" collapsed="false">
      <c r="A148" s="1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</row>
    <row r="149" s="2" customFormat="true" ht="15" hidden="false" customHeight="false" outlineLevel="0" collapsed="false">
      <c r="A149" s="1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</row>
    <row r="150" s="2" customFormat="true" ht="15" hidden="false" customHeight="false" outlineLevel="0" collapsed="false">
      <c r="A150" s="1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</row>
    <row r="151" s="2" customFormat="true" ht="15" hidden="false" customHeight="false" outlineLevel="0" collapsed="false">
      <c r="A151" s="1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</row>
    <row r="152" s="2" customFormat="true" ht="15" hidden="false" customHeight="false" outlineLevel="0" collapsed="false">
      <c r="A152" s="1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</row>
    <row r="153" s="2" customFormat="true" ht="15" hidden="false" customHeight="false" outlineLevel="0" collapsed="false">
      <c r="A153" s="1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</row>
    <row r="154" s="2" customFormat="true" ht="15" hidden="false" customHeight="false" outlineLevel="0" collapsed="false">
      <c r="A154" s="1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</row>
    <row r="155" s="2" customFormat="true" ht="15" hidden="false" customHeight="fals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="2" customFormat="true" ht="15" hidden="false" customHeight="fals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="2" customFormat="true" ht="15" hidden="false" customHeight="fals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="2" customFormat="true" ht="15" hidden="false" customHeight="fals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="2" customFormat="true" ht="15" hidden="false" customHeight="fals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="2" customFormat="true" ht="15" hidden="false" customHeight="fals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="2" customFormat="true" ht="15" hidden="false" customHeight="fals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="2" customFormat="true" ht="15" hidden="false" customHeight="fals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="2" customFormat="true" ht="15" hidden="false" customHeight="fals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="2" customFormat="true" ht="15" hidden="false" customHeight="fals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="2" customFormat="true" ht="15" hidden="false" customHeight="fals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="2" customFormat="true" ht="15" hidden="false" customHeight="fals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="2" customFormat="true" ht="15" hidden="false" customHeight="fals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="2" customFormat="true" ht="15" hidden="false" customHeight="fals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="2" customFormat="true" ht="15" hidden="false" customHeight="fals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="2" customFormat="true" ht="15" hidden="false" customHeight="fals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="2" customFormat="true" ht="15" hidden="false" customHeight="fals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="2" customFormat="true" ht="15" hidden="false" customHeight="fals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="2" customFormat="true" ht="15" hidden="false" customHeight="fals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="2" customFormat="true" ht="15" hidden="false" customHeight="fals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="2" customFormat="true" ht="15" hidden="false" customHeight="fals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="2" customFormat="true" ht="15" hidden="false" customHeight="fals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="2" customFormat="true" ht="15" hidden="false" customHeight="fals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="2" customFormat="true" ht="15" hidden="false" customHeight="fals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="2" customFormat="true" ht="15" hidden="false" customHeight="fals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="2" customFormat="true" ht="15" hidden="false" customHeight="fals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="2" customFormat="true" ht="15" hidden="false" customHeight="fals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="2" customFormat="true" ht="15" hidden="false" customHeight="fals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="2" customFormat="true" ht="15" hidden="false" customHeight="fals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="2" customFormat="true" ht="15" hidden="false" customHeight="fals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="2" customFormat="true" ht="15" hidden="false" customHeight="fals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="2" customFormat="true" ht="15" hidden="false" customHeight="fals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="2" customFormat="true" ht="15" hidden="false" customHeight="fals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="2" customFormat="true" ht="15" hidden="false" customHeight="fals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="2" customFormat="true" ht="15" hidden="false" customHeight="fals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="2" customFormat="true" ht="15" hidden="false" customHeight="fals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="2" customFormat="true" ht="15" hidden="false" customHeight="fals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="2" customFormat="true" ht="15" hidden="false" customHeight="fals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="2" customFormat="true" ht="15" hidden="false" customHeight="fals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="2" customFormat="true" ht="15" hidden="false" customHeight="fals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="2" customFormat="true" ht="15" hidden="false" customHeight="fals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="2" customFormat="true" ht="15" hidden="false" customHeight="fals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="2" customFormat="true" ht="15" hidden="false" customHeight="fals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="2" customFormat="true" ht="15" hidden="false" customHeight="fals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="2" customFormat="true" ht="15" hidden="false" customHeight="fals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="2" customFormat="true" ht="15" hidden="false" customHeight="fals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="2" customFormat="true" ht="15" hidden="false" customHeight="fals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="2" customFormat="true" ht="15" hidden="false" customHeight="fals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="2" customFormat="true" ht="15" hidden="false" customHeight="fals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="2" customFormat="true" ht="15" hidden="false" customHeight="fals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="2" customFormat="true" ht="15" hidden="false" customHeight="fals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="2" customFormat="true" ht="15" hidden="false" customHeight="fals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="2" customFormat="true" ht="15" hidden="false" customHeight="fals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="2" customFormat="true" ht="15" hidden="false" customHeight="fals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="2" customFormat="true" ht="15" hidden="false" customHeight="fals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="2" customFormat="true" ht="15" hidden="false" customHeight="fals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="2" customFormat="true" ht="15" hidden="false" customHeight="fals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="2" customFormat="true" ht="15" hidden="false" customHeight="fals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="2" customFormat="true" ht="15" hidden="false" customHeight="fals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="2" customFormat="true" ht="15" hidden="false" customHeight="fals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="2" customFormat="true" ht="15" hidden="false" customHeight="fals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="2" customFormat="true" ht="15" hidden="false" customHeight="fals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="2" customFormat="true" ht="15" hidden="false" customHeight="fals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="2" customFormat="true" ht="15" hidden="false" customHeight="fals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="2" customFormat="true" ht="15" hidden="false" customHeight="fals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="2" customFormat="true" ht="15" hidden="false" customHeight="fals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="2" customFormat="true" ht="15" hidden="false" customHeight="fals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="2" customFormat="true" ht="15" hidden="false" customHeight="fals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="2" customFormat="true" ht="15" hidden="false" customHeight="fals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="2" customFormat="true" ht="15" hidden="false" customHeight="fals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="2" customFormat="true" ht="15" hidden="false" customHeight="fals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="2" customFormat="true" ht="15" hidden="false" customHeight="fals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="2" customFormat="true" ht="15" hidden="false" customHeight="fals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="2" customFormat="true" ht="15" hidden="false" customHeight="fals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="2" customFormat="true" ht="15" hidden="false" customHeight="fals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="2" customFormat="true" ht="15" hidden="false" customHeight="fals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="2" customFormat="true" ht="15" hidden="false" customHeight="fals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="2" customFormat="true" ht="15" hidden="false" customHeight="fals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="2" customFormat="true" ht="15" hidden="false" customHeight="fals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="2" customFormat="true" ht="15" hidden="false" customHeight="fals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="2" customFormat="true" ht="15" hidden="false" customHeight="fals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="2" customFormat="true" ht="15" hidden="false" customHeight="fals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="2" customFormat="true" ht="15" hidden="false" customHeight="fals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="2" customFormat="true" ht="15" hidden="false" customHeight="fals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="2" customFormat="true" ht="15" hidden="false" customHeight="fals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="2" customFormat="true" ht="15" hidden="false" customHeight="fals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="2" customFormat="true" ht="15" hidden="false" customHeight="fals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="2" customFormat="true" ht="15" hidden="false" customHeight="fals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="2" customFormat="true" ht="15" hidden="false" customHeight="fals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="2" customFormat="true" ht="15" hidden="false" customHeight="fals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="2" customFormat="true" ht="15" hidden="false" customHeight="fals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="2" customFormat="true" ht="15" hidden="false" customHeight="fals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="2" customFormat="true" ht="15" hidden="false" customHeight="fals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="2" customFormat="true" ht="15" hidden="false" customHeight="fals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="2" customFormat="true" ht="15" hidden="false" customHeight="fals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="2" customFormat="true" ht="15" hidden="false" customHeight="fals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="2" customFormat="true" ht="15" hidden="false" customHeight="fals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="2" customFormat="true" ht="15" hidden="false" customHeight="fals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="2" customFormat="true" ht="15" hidden="false" customHeight="fals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="2" customFormat="true" ht="15" hidden="false" customHeight="fals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="2" customFormat="true" ht="15" hidden="false" customHeight="fals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="2" customFormat="true" ht="15" hidden="false" customHeight="fals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="2" customFormat="true" ht="15" hidden="false" customHeight="fals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="2" customFormat="true" ht="15" hidden="false" customHeight="fals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="2" customFormat="true" ht="15" hidden="false" customHeight="fals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="2" customFormat="true" ht="15" hidden="false" customHeight="fals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="2" customFormat="true" ht="15" hidden="false" customHeight="fals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="2" customFormat="true" ht="15" hidden="false" customHeight="fals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="2" customFormat="true" ht="15" hidden="false" customHeight="fals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="2" customFormat="true" ht="15" hidden="false" customHeight="fals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="2" customFormat="true" ht="15" hidden="false" customHeight="fals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="2" customFormat="true" ht="15" hidden="false" customHeight="fals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="2" customFormat="true" ht="15" hidden="false" customHeight="fals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="2" customFormat="true" ht="15" hidden="false" customHeight="fals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="2" customFormat="true" ht="15" hidden="false" customHeight="fals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="2" customFormat="true" ht="15" hidden="false" customHeight="fals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="2" customFormat="true" ht="15" hidden="false" customHeight="fals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="2" customFormat="true" ht="15" hidden="false" customHeight="fals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="2" customFormat="true" ht="15" hidden="false" customHeight="fals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="2" customFormat="true" ht="15" hidden="false" customHeight="fals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="2" customFormat="true" ht="15" hidden="false" customHeight="fals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="2" customFormat="true" ht="15" hidden="false" customHeight="fals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="2" customFormat="true" ht="15" hidden="false" customHeight="fals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="2" customFormat="true" ht="15" hidden="false" customHeight="fals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="2" customFormat="true" ht="15" hidden="false" customHeight="fals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="2" customFormat="true" ht="15" hidden="false" customHeight="fals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="2" customFormat="true" ht="15" hidden="false" customHeight="fals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="2" customFormat="true" ht="15" hidden="false" customHeight="fals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="2" customFormat="true" ht="15" hidden="false" customHeight="fals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="2" customFormat="true" ht="15" hidden="false" customHeight="fals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="2" customFormat="true" ht="15" hidden="false" customHeight="fals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="2" customFormat="true" ht="15" hidden="false" customHeight="fals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="2" customFormat="true" ht="15" hidden="false" customHeight="fals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="2" customFormat="true" ht="15" hidden="false" customHeight="fals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="2" customFormat="true" ht="15" hidden="false" customHeight="fals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="2" customFormat="true" ht="15" hidden="false" customHeight="fals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="2" customFormat="true" ht="15" hidden="false" customHeight="fals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="2" customFormat="true" ht="15" hidden="false" customHeight="fals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="2" customFormat="true" ht="15" hidden="false" customHeight="fals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="2" customFormat="true" ht="15" hidden="false" customHeight="fals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="2" customFormat="true" ht="15" hidden="false" customHeight="fals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="2" customFormat="true" ht="15" hidden="false" customHeight="fals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="2" customFormat="true" ht="15" hidden="false" customHeight="fals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="2" customFormat="true" ht="15" hidden="false" customHeight="fals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="2" customFormat="true" ht="15" hidden="false" customHeight="fals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="2" customFormat="true" ht="15" hidden="false" customHeight="fals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="2" customFormat="true" ht="15" hidden="false" customHeight="fals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="2" customFormat="true" ht="15" hidden="false" customHeight="fals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="2" customFormat="true" ht="15" hidden="false" customHeight="fals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="2" customFormat="true" ht="15" hidden="false" customHeight="fals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="2" customFormat="true" ht="15" hidden="false" customHeight="fals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="2" customFormat="true" ht="15" hidden="false" customHeight="fals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="2" customFormat="true" ht="15" hidden="false" customHeight="fals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="2" customFormat="true" ht="15" hidden="false" customHeight="fals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="2" customFormat="true" ht="15" hidden="false" customHeight="fals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="2" customFormat="true" ht="15" hidden="false" customHeight="fals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="2" customFormat="true" ht="15" hidden="false" customHeight="fals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="2" customFormat="true" ht="15" hidden="false" customHeight="fals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="2" customFormat="true" ht="15" hidden="false" customHeight="fals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="2" customFormat="true" ht="15" hidden="false" customHeight="fals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="2" customFormat="true" ht="15" hidden="false" customHeight="fals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="2" customFormat="true" ht="15" hidden="false" customHeight="fals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="2" customFormat="true" ht="15" hidden="false" customHeight="fals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="2" customFormat="true" ht="15" hidden="false" customHeight="fals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="2" customFormat="true" ht="15" hidden="false" customHeight="fals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</sheetData>
  <mergeCells count="30">
    <mergeCell ref="A11:A12"/>
    <mergeCell ref="A13:A14"/>
    <mergeCell ref="A15:A16"/>
    <mergeCell ref="A17:A18"/>
    <mergeCell ref="A82:B83"/>
    <mergeCell ref="C82:D82"/>
    <mergeCell ref="E82:F82"/>
    <mergeCell ref="G82:H82"/>
    <mergeCell ref="A84:A85"/>
    <mergeCell ref="A86:A87"/>
    <mergeCell ref="A88:A90"/>
    <mergeCell ref="A91:A94"/>
    <mergeCell ref="A95:A98"/>
    <mergeCell ref="A99:A100"/>
    <mergeCell ref="A101:A104"/>
    <mergeCell ref="C110:D110"/>
    <mergeCell ref="E110:F110"/>
    <mergeCell ref="G110:H110"/>
    <mergeCell ref="I110:J110"/>
    <mergeCell ref="K110:L110"/>
    <mergeCell ref="M110:N110"/>
    <mergeCell ref="O110:P110"/>
    <mergeCell ref="A112:A113"/>
    <mergeCell ref="A114:A115"/>
    <mergeCell ref="A116:A117"/>
    <mergeCell ref="A118:A119"/>
    <mergeCell ref="A120:A121"/>
    <mergeCell ref="A122:A123"/>
    <mergeCell ref="A124:A125"/>
    <mergeCell ref="A126:A12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2025-06-16T15:44:57Z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