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5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<sst xmlns="http://schemas.openxmlformats.org/spreadsheetml/2006/main" count="9" uniqueCount="9">
  <si>
    <t xml:space="preserve">4.10.5 Solid bulk (Tonnes)</t>
  </si>
  <si>
    <t xml:space="preserve">Item</t>
  </si>
  <si>
    <t xml:space="preserve">Solid bulk</t>
  </si>
  <si>
    <t xml:space="preserve">Cereals</t>
  </si>
  <si>
    <t xml:space="preserve">Concentrates</t>
  </si>
  <si>
    <t xml:space="preserve">Phosphates</t>
  </si>
  <si>
    <t xml:space="preserve">Iron ore</t>
  </si>
  <si>
    <t xml:space="preserve">Others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</si>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</sst>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#,##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3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3" xfId="3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3" borderId="4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5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0" fillId="3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79646"/>
      <rgbColor rgb="FFFF6600"/>
      <rgbColor rgb="FF8064A2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E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s-ES" sz="1400" spc="-1" strike="noStrike">
                <a:solidFill>
                  <a:srgbClr val="595959"/>
                </a:solidFill>
                <a:latin typeface="Calibri"/>
              </a:rPr>
              <a:t>Solid bulk (Tonnes)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'4.10.5'!$B$8:$B$8</c:f>
              <c:strCache>
                <c:ptCount val="1"/>
                <c:pt idx="0">
                  <c:v>Cereals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'4.10.5'!$E$6:$O$6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'4.10.5'!$E$8:$O$8</c:f>
              <c:numCache>
                <c:formatCode>#,##0</c:formatCode>
                <c:ptCount val="11"/>
                <c:pt idx="0">
                  <c:v>584073</c:v>
                </c:pt>
                <c:pt idx="1">
                  <c:v>944029.05</c:v>
                </c:pt>
                <c:pt idx="2">
                  <c:v>1219839.33</c:v>
                </c:pt>
                <c:pt idx="3">
                  <c:v>1165837</c:v>
                </c:pt>
                <c:pt idx="4">
                  <c:v>1483717</c:v>
                </c:pt>
                <c:pt idx="5">
                  <c:v>1455740</c:v>
                </c:pt>
                <c:pt idx="6">
                  <c:v>1454037</c:v>
                </c:pt>
                <c:pt idx="7">
                  <c:v>985275</c:v>
                </c:pt>
                <c:pt idx="8">
                  <c:v>1034791</c:v>
                </c:pt>
                <c:pt idx="9">
                  <c:v>1642978</c:v>
                </c:pt>
                <c:pt idx="10">
                  <c:v>2156946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'4.10.5'!$B$9:$B$9</c:f>
              <c:strCache>
                <c:ptCount val="1"/>
                <c:pt idx="0">
                  <c:v>Concentrates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'4.10.5'!$E$6:$O$6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'4.10.5'!$E$9:$O$9</c:f>
              <c:numCache>
                <c:formatCode>#,##0</c:formatCode>
                <c:ptCount val="11"/>
                <c:pt idx="0">
                  <c:v>1178079</c:v>
                </c:pt>
                <c:pt idx="1">
                  <c:v>1402185.523</c:v>
                </c:pt>
                <c:pt idx="2">
                  <c:v>1748276.389</c:v>
                </c:pt>
                <c:pt idx="3">
                  <c:v>2322910</c:v>
                </c:pt>
                <c:pt idx="4">
                  <c:v>2462704</c:v>
                </c:pt>
                <c:pt idx="5">
                  <c:v>3089368</c:v>
                </c:pt>
                <c:pt idx="6">
                  <c:v>2432608</c:v>
                </c:pt>
                <c:pt idx="7">
                  <c:v>2316548</c:v>
                </c:pt>
                <c:pt idx="8">
                  <c:v>2403872</c:v>
                </c:pt>
                <c:pt idx="9">
                  <c:v>2435981</c:v>
                </c:pt>
                <c:pt idx="10">
                  <c:v>2173450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'4.10.5'!$B$10:$B$10</c:f>
              <c:strCache>
                <c:ptCount val="1"/>
                <c:pt idx="0">
                  <c:v>Phosphates</c:v>
                </c:pt>
              </c:strCache>
            </c:strRef>
          </c:tx>
          <c:spPr>
            <a:solidFill>
              <a:srgbClr val="9bbb59"/>
            </a:solidFill>
            <a:ln cap="rnd" w="28440">
              <a:solidFill>
                <a:srgbClr val="9bbb59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'4.10.5'!$E$6:$O$6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'4.10.5'!$E$10:$O$10</c:f>
              <c:numCache>
                <c:formatCode>#,##0</c:formatCode>
                <c:ptCount val="11"/>
                <c:pt idx="0">
                  <c:v>4447.04</c:v>
                </c:pt>
                <c:pt idx="1">
                  <c:v>15853.07</c:v>
                </c:pt>
                <c:pt idx="2">
                  <c:v>12572</c:v>
                </c:pt>
                <c:pt idx="3">
                  <c:v>17097.98</c:v>
                </c:pt>
                <c:pt idx="4">
                  <c:v>14285</c:v>
                </c:pt>
                <c:pt idx="5">
                  <c:v>0</c:v>
                </c:pt>
                <c:pt idx="6">
                  <c:v>22820</c:v>
                </c:pt>
                <c:pt idx="7">
                  <c:v>37276</c:v>
                </c:pt>
                <c:pt idx="8">
                  <c:v>116639</c:v>
                </c:pt>
                <c:pt idx="9">
                  <c:v>114330</c:v>
                </c:pt>
                <c:pt idx="10">
                  <c:v>57134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'4.10.5'!$B$11:$B$11</c:f>
              <c:strCache>
                <c:ptCount val="1"/>
                <c:pt idx="0">
                  <c:v>Iron ore</c:v>
                </c:pt>
              </c:strCache>
            </c:strRef>
          </c:tx>
          <c:spPr>
            <a:solidFill>
              <a:srgbClr val="8064a2"/>
            </a:solidFill>
            <a:ln cap="rnd" w="28440">
              <a:solidFill>
                <a:srgbClr val="8064a2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'4.10.5'!$E$6:$O$6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'4.10.5'!$E$11:$O$11</c:f>
              <c:numCache>
                <c:formatCode>#,##0</c:formatCode>
                <c:ptCount val="11"/>
                <c:pt idx="0">
                  <c:v>281464.07</c:v>
                </c:pt>
                <c:pt idx="1">
                  <c:v>77009.42</c:v>
                </c:pt>
                <c:pt idx="2">
                  <c:v>0</c:v>
                </c:pt>
                <c:pt idx="3">
                  <c:v>0</c:v>
                </c:pt>
                <c:pt idx="4">
                  <c:v>13490</c:v>
                </c:pt>
                <c:pt idx="5">
                  <c:v>23925</c:v>
                </c:pt>
                <c:pt idx="6">
                  <c:v>64407</c:v>
                </c:pt>
                <c:pt idx="7">
                  <c:v>0</c:v>
                </c:pt>
                <c:pt idx="8">
                  <c:v>6470</c:v>
                </c:pt>
                <c:pt idx="9">
                  <c:v>41908</c:v>
                </c:pt>
                <c:pt idx="10">
                  <c:v>23148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'4.10.5'!$B$12:$B$12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f79646"/>
            </a:solidFill>
            <a:ln cap="rnd" w="28440">
              <a:solidFill>
                <a:srgbClr val="f79646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'4.10.5'!$E$6:$O$6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'4.10.5'!$E$12:$O$12</c:f>
              <c:numCache>
                <c:formatCode>#,##0</c:formatCode>
                <c:ptCount val="11"/>
                <c:pt idx="0">
                  <c:v>2097846.25</c:v>
                </c:pt>
                <c:pt idx="1">
                  <c:v>2223737.097</c:v>
                </c:pt>
                <c:pt idx="3">
                  <c:v>2253537.8</c:v>
                </c:pt>
                <c:pt idx="4">
                  <c:v>2526672</c:v>
                </c:pt>
                <c:pt idx="5">
                  <c:v>2093366</c:v>
                </c:pt>
                <c:pt idx="6">
                  <c:v>1781792</c:v>
                </c:pt>
                <c:pt idx="7">
                  <c:v>1547735</c:v>
                </c:pt>
                <c:pt idx="8">
                  <c:v>1467967</c:v>
                </c:pt>
                <c:pt idx="9">
                  <c:v>1476408</c:v>
                </c:pt>
                <c:pt idx="10">
                  <c:v>1260743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99914473"/>
        <c:axId val="91736947"/>
      </c:lineChart>
      <c:catAx>
        <c:axId val="999144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1736947"/>
        <c:crosses val="autoZero"/>
        <c:auto val="1"/>
        <c:lblAlgn val="ctr"/>
        <c:lblOffset val="100"/>
        <c:noMultiLvlLbl val="0"/>
      </c:catAx>
      <c:valAx>
        <c:axId val="9173694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991447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14</xdr:row>
      <xdr:rowOff>24120</xdr:rowOff>
    </xdr:from>
    <xdr:to>
      <xdr:col>9</xdr:col>
      <xdr:colOff>218160</xdr:colOff>
      <xdr:row>34</xdr:row>
      <xdr:rowOff>170640</xdr:rowOff>
    </xdr:to>
    <xdr:graphicFrame>
      <xdr:nvGraphicFramePr>
        <xdr:cNvPr id="0" name="Gráfico 1"/>
        <xdr:cNvGraphicFramePr/>
      </xdr:nvGraphicFramePr>
      <xdr:xfrm>
        <a:off x="0" y="3230280"/>
        <a:ext cx="7892640" cy="3956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513360</xdr:colOff>
      <xdr:row>0</xdr:row>
      <xdr:rowOff>614880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9" activeCellId="0" sqref="L19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7.42"/>
    <col collapsed="false" customWidth="false" hidden="false" outlineLevel="0" max="12" min="2" style="1" width="11.43"/>
    <col collapsed="false" customWidth="true" hidden="false" outlineLevel="0" max="13" min="13" style="1" width="11.71"/>
    <col collapsed="false" customWidth="false" hidden="false" outlineLevel="0" max="16384" min="14" style="1" width="11.43"/>
  </cols>
  <sheetData>
    <row r="1" customFormat="false" ht="57.45" hidden="false" customHeight="true" outlineLevel="0" collapsed="false">
      <c r="A1" s="2"/>
    </row>
    <row r="2" customFormat="false" ht="15" hidden="false" customHeight="false" outlineLevel="0" collapsed="false">
      <c r="A2" s="2"/>
    </row>
    <row r="3" customFormat="false" ht="15" hidden="false" customHeight="false" outlineLevel="0" collapsed="false">
      <c r="A3" s="2" t="s">
        <v>0</v>
      </c>
    </row>
    <row r="5" customFormat="false" ht="15" hidden="false" customHeight="true" outlineLevel="0" collapsed="false">
      <c r="A5" s="3" t="s">
        <v>1</v>
      </c>
      <c r="B5" s="3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customFormat="false" ht="15" hidden="false" customHeight="false" outlineLevel="0" collapsed="false">
      <c r="A6" s="3"/>
      <c r="B6" s="3"/>
      <c r="C6" s="3"/>
      <c r="D6" s="3"/>
      <c r="E6" s="5" t="n">
        <v>2013</v>
      </c>
      <c r="F6" s="5" t="n">
        <v>2014</v>
      </c>
      <c r="G6" s="5" t="n">
        <v>2015</v>
      </c>
      <c r="H6" s="5" t="n">
        <v>2016</v>
      </c>
      <c r="I6" s="5" t="n">
        <v>2017</v>
      </c>
      <c r="J6" s="5" t="n">
        <v>2018</v>
      </c>
      <c r="K6" s="5" t="n">
        <v>2019</v>
      </c>
      <c r="L6" s="5" t="n">
        <v>2020</v>
      </c>
      <c r="M6" s="5" t="n">
        <v>2021</v>
      </c>
      <c r="N6" s="5" t="n">
        <v>2022</v>
      </c>
      <c r="O6" s="5" t="n">
        <v>2023</v>
      </c>
    </row>
    <row r="7" customFormat="false" ht="15" hidden="false" customHeight="false" outlineLevel="0" collapsed="false">
      <c r="A7" s="3"/>
      <c r="B7" s="3"/>
      <c r="C7" s="3"/>
      <c r="D7" s="3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customFormat="false" ht="15" hidden="false" customHeight="true" outlineLevel="0" collapsed="false">
      <c r="A8" s="6" t="s">
        <v>2</v>
      </c>
      <c r="B8" s="6" t="s">
        <v>3</v>
      </c>
      <c r="C8" s="6"/>
      <c r="D8" s="6"/>
      <c r="E8" s="7" t="n">
        <v>584073</v>
      </c>
      <c r="F8" s="7" t="n">
        <v>944029.05</v>
      </c>
      <c r="G8" s="7" t="n">
        <v>1219839.33</v>
      </c>
      <c r="H8" s="7" t="n">
        <v>1165837</v>
      </c>
      <c r="I8" s="7" t="n">
        <v>1483717</v>
      </c>
      <c r="J8" s="7" t="n">
        <v>1455740</v>
      </c>
      <c r="K8" s="7" t="n">
        <v>1454037</v>
      </c>
      <c r="L8" s="7" t="n">
        <v>985275</v>
      </c>
      <c r="M8" s="7" t="n">
        <v>1034791</v>
      </c>
      <c r="N8" s="7" t="n">
        <v>1642978</v>
      </c>
      <c r="O8" s="7" t="n">
        <v>2156946</v>
      </c>
    </row>
    <row r="9" customFormat="false" ht="15" hidden="false" customHeight="true" outlineLevel="0" collapsed="false">
      <c r="A9" s="6"/>
      <c r="B9" s="6" t="s">
        <v>4</v>
      </c>
      <c r="C9" s="6"/>
      <c r="D9" s="6"/>
      <c r="E9" s="7" t="n">
        <v>1178079</v>
      </c>
      <c r="F9" s="7" t="n">
        <v>1402185.523</v>
      </c>
      <c r="G9" s="7" t="n">
        <v>1748276.389</v>
      </c>
      <c r="H9" s="7" t="n">
        <v>2322910</v>
      </c>
      <c r="I9" s="7" t="n">
        <v>2462704</v>
      </c>
      <c r="J9" s="7" t="n">
        <v>3089368</v>
      </c>
      <c r="K9" s="7" t="n">
        <v>2432608</v>
      </c>
      <c r="L9" s="7" t="n">
        <v>2316548</v>
      </c>
      <c r="M9" s="7" t="n">
        <v>2403872</v>
      </c>
      <c r="N9" s="7" t="n">
        <v>2435981</v>
      </c>
      <c r="O9" s="7" t="n">
        <v>2173450</v>
      </c>
    </row>
    <row r="10" customFormat="false" ht="15" hidden="false" customHeight="true" outlineLevel="0" collapsed="false">
      <c r="A10" s="6"/>
      <c r="B10" s="6" t="s">
        <v>5</v>
      </c>
      <c r="C10" s="6"/>
      <c r="D10" s="6"/>
      <c r="E10" s="7" t="n">
        <v>4447.04</v>
      </c>
      <c r="F10" s="7" t="n">
        <v>15853.07</v>
      </c>
      <c r="G10" s="7" t="n">
        <v>12572</v>
      </c>
      <c r="H10" s="7" t="n">
        <v>17097.98</v>
      </c>
      <c r="I10" s="7" t="n">
        <v>14285</v>
      </c>
      <c r="J10" s="7" t="n">
        <v>0</v>
      </c>
      <c r="K10" s="7" t="n">
        <v>22820</v>
      </c>
      <c r="L10" s="7" t="n">
        <v>37276</v>
      </c>
      <c r="M10" s="7" t="n">
        <v>116639</v>
      </c>
      <c r="N10" s="7" t="n">
        <v>114330</v>
      </c>
      <c r="O10" s="7" t="n">
        <v>57134</v>
      </c>
    </row>
    <row r="11" customFormat="false" ht="15" hidden="false" customHeight="true" outlineLevel="0" collapsed="false">
      <c r="A11" s="6"/>
      <c r="B11" s="6" t="s">
        <v>6</v>
      </c>
      <c r="C11" s="6"/>
      <c r="D11" s="6"/>
      <c r="E11" s="7" t="n">
        <v>281464.07</v>
      </c>
      <c r="F11" s="7" t="n">
        <v>77009.42</v>
      </c>
      <c r="G11" s="7" t="n">
        <v>0</v>
      </c>
      <c r="H11" s="7" t="n">
        <v>0</v>
      </c>
      <c r="I11" s="7" t="n">
        <v>13490</v>
      </c>
      <c r="J11" s="7" t="n">
        <v>23925</v>
      </c>
      <c r="K11" s="7" t="n">
        <v>64407</v>
      </c>
      <c r="L11" s="7" t="n">
        <v>0</v>
      </c>
      <c r="M11" s="7" t="n">
        <v>6470</v>
      </c>
      <c r="N11" s="7" t="n">
        <v>41908</v>
      </c>
      <c r="O11" s="7" t="n">
        <v>23148</v>
      </c>
    </row>
    <row r="12" customFormat="false" ht="15" hidden="false" customHeight="true" outlineLevel="0" collapsed="false">
      <c r="A12" s="6"/>
      <c r="B12" s="6" t="s">
        <v>7</v>
      </c>
      <c r="C12" s="6"/>
      <c r="D12" s="6"/>
      <c r="E12" s="7" t="n">
        <f aca="false">E13-E11-E10-E9-E8</f>
        <v>2097846.25</v>
      </c>
      <c r="F12" s="7" t="n">
        <f aca="false">F13-F11-F10-F9-F8</f>
        <v>2223737.097</v>
      </c>
      <c r="G12" s="7" t="e">
        <f aca="false">G13-(SUM(G8:G11))</f>
        <v>#REF!</v>
      </c>
      <c r="H12" s="7" t="n">
        <f aca="false">H13-(SUM(H8:H11))</f>
        <v>2253537.8</v>
      </c>
      <c r="I12" s="7" t="n">
        <v>2526672</v>
      </c>
      <c r="J12" s="7" t="n">
        <v>2093366</v>
      </c>
      <c r="K12" s="7" t="n">
        <f aca="false">K13-K8-K9-K10-K11</f>
        <v>1781792</v>
      </c>
      <c r="L12" s="7" t="n">
        <f aca="false">L13-L8-L9-L10-L11</f>
        <v>1547735</v>
      </c>
      <c r="M12" s="7" t="n">
        <f aca="false">M13-M8-M9-M10-M11</f>
        <v>1467967</v>
      </c>
      <c r="N12" s="7" t="n">
        <f aca="false">N13-N8-N9-N10-N11</f>
        <v>1476408</v>
      </c>
      <c r="O12" s="7" t="n">
        <f aca="false">O13-O8-O9-O10-O11</f>
        <v>1260743</v>
      </c>
    </row>
    <row r="13" customFormat="false" ht="15" hidden="false" customHeight="false" outlineLevel="0" collapsed="false">
      <c r="A13" s="6"/>
      <c r="B13" s="8" t="s">
        <v>8</v>
      </c>
      <c r="C13" s="9"/>
      <c r="D13" s="10"/>
      <c r="E13" s="11" t="n">
        <v>4145909.36</v>
      </c>
      <c r="F13" s="11" t="n">
        <v>4662814.16</v>
      </c>
      <c r="G13" s="11" t="e">
        <f aca="false">#REF!</f>
        <v>#REF!</v>
      </c>
      <c r="H13" s="11" t="n">
        <v>5759382.78</v>
      </c>
      <c r="I13" s="11" t="n">
        <v>6487378.1</v>
      </c>
      <c r="J13" s="11" t="n">
        <v>6662399</v>
      </c>
      <c r="K13" s="11" t="n">
        <v>5755664</v>
      </c>
      <c r="L13" s="11" t="n">
        <v>4886834</v>
      </c>
      <c r="M13" s="11" t="n">
        <v>5029739</v>
      </c>
      <c r="N13" s="11" t="n">
        <v>5711605</v>
      </c>
      <c r="O13" s="11" t="n">
        <v>5671421</v>
      </c>
    </row>
    <row r="16" customFormat="false" ht="15" hidden="false" customHeight="false" outlineLevel="0" collapsed="false">
      <c r="N16" s="12"/>
    </row>
  </sheetData>
  <mergeCells count="19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A13"/>
    <mergeCell ref="B8:D8"/>
    <mergeCell ref="B9:D9"/>
    <mergeCell ref="B10:D10"/>
    <mergeCell ref="B11:D11"/>
    <mergeCell ref="B12:D1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2024-06-05T17:01:18Z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